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" yWindow="65344" windowWidth="15456" windowHeight="3060" tabRatio="841" activeTab="0"/>
  </bookViews>
  <sheets>
    <sheet name="GARB2017" sheetId="1" r:id="rId1"/>
    <sheet name="Foglio1" sheetId="2" r:id="rId2"/>
  </sheets>
  <definedNames>
    <definedName name="_xlfn.IFERROR" hidden="1">#NAME?</definedName>
    <definedName name="_xlnm.Print_Area" localSheetId="0">'GARB2017'!$A$4:$B$50</definedName>
  </definedNames>
  <calcPr fullCalcOnLoad="1"/>
</workbook>
</file>

<file path=xl/sharedStrings.xml><?xml version="1.0" encoding="utf-8"?>
<sst xmlns="http://schemas.openxmlformats.org/spreadsheetml/2006/main" count="225" uniqueCount="193">
  <si>
    <t>APPIANI SERGIO</t>
  </si>
  <si>
    <t>Cat.</t>
  </si>
  <si>
    <t>Mezza Sul BREMBO</t>
  </si>
  <si>
    <t>TOT    km</t>
  </si>
  <si>
    <t xml:space="preserve"> SM50 </t>
  </si>
  <si>
    <t xml:space="preserve"> SM40 </t>
  </si>
  <si>
    <t xml:space="preserve"> SM35 </t>
  </si>
  <si>
    <t xml:space="preserve"> SM </t>
  </si>
  <si>
    <t xml:space="preserve"> SM45 </t>
  </si>
  <si>
    <t xml:space="preserve"> SM65 </t>
  </si>
  <si>
    <t>BONADEI FABRIZIO</t>
  </si>
  <si>
    <t xml:space="preserve"> SM55 </t>
  </si>
  <si>
    <t>DE LEIDI FLAVIO</t>
  </si>
  <si>
    <t>ESPOSITO MIRKO</t>
  </si>
  <si>
    <t>FRATUS ROSARIO</t>
  </si>
  <si>
    <t>GIUDICI RICCARDO</t>
  </si>
  <si>
    <t>NAVA MATTEO</t>
  </si>
  <si>
    <t>ORLANDINI LUIGI</t>
  </si>
  <si>
    <t>PAGNONCELLI GIANLUCA</t>
  </si>
  <si>
    <t>PECCHIOLI STEFANO</t>
  </si>
  <si>
    <t>PEDRUZZI GIOVANNI</t>
  </si>
  <si>
    <t>PILEGGI BRUNO</t>
  </si>
  <si>
    <t>SALVINI ALDO</t>
  </si>
  <si>
    <t>ZAMBLERA ZAVERIO</t>
  </si>
  <si>
    <t>Montefortiana - Maratonina Falconeri</t>
  </si>
  <si>
    <t>Mezza S.Gaudenzio - NOVARA</t>
  </si>
  <si>
    <t>MAGNI MARCO</t>
  </si>
  <si>
    <t>LOCATELLI FERDINANDO</t>
  </si>
  <si>
    <t>GOLINO MARCO</t>
  </si>
  <si>
    <t>Maratona di CREVALCORE</t>
  </si>
  <si>
    <t>TRESOLDI CESARE</t>
  </si>
  <si>
    <t>FIGAROLI GIAN BATTISTA</t>
  </si>
  <si>
    <t>ACERBIS MONIA</t>
  </si>
  <si>
    <t>CAMPANA GAETANO</t>
  </si>
  <si>
    <t xml:space="preserve"> SF45 </t>
  </si>
  <si>
    <t xml:space="preserve"> SF35 </t>
  </si>
  <si>
    <t>LA CALABROSA TRAIL -Brescia</t>
  </si>
  <si>
    <t>ACETI PAOLO</t>
  </si>
  <si>
    <t>BISACCO GIUSEPPE</t>
  </si>
  <si>
    <t>MICHELI MAURO</t>
  </si>
  <si>
    <t>VENTRE CARMELO</t>
  </si>
  <si>
    <t>GIRO del LAGO d'ORTA</t>
  </si>
  <si>
    <t>Casalmorun Winter - Casalmorano (CR)</t>
  </si>
  <si>
    <t>Montefortiana - Ecomaratona Clivus</t>
  </si>
  <si>
    <t>Scaldagambe Winter Trail RaidLight - Carvico (BG)</t>
  </si>
  <si>
    <t>STRAMAGENTA</t>
  </si>
  <si>
    <t>Giulietta e Romeo            Half Marathon (VR)</t>
  </si>
  <si>
    <t>Mezza Maratona di SCANDICCI (FI)</t>
  </si>
  <si>
    <t>Maratonina di TREVIGLIO</t>
  </si>
  <si>
    <t>GAVAZZI ALBERTO</t>
  </si>
  <si>
    <t>6 Ore PASTRENGO Trail</t>
  </si>
  <si>
    <t>FARNETI VALENTINA</t>
  </si>
  <si>
    <t>MARRAKECH Marathon</t>
  </si>
  <si>
    <t>Maratòn de SEVILLA</t>
  </si>
  <si>
    <t>Terre Verdiane             CORSA DEL PRINCIPE</t>
  </si>
  <si>
    <t>MAXENT FUN RUN - Reggio Emilia</t>
  </si>
  <si>
    <t>TRAIL DI BOZZ -                  Arsago Seprio (VA)</t>
  </si>
  <si>
    <t>MEZZA DEL CASTELLO       Vittuone (MI)</t>
  </si>
  <si>
    <t>VAL MAREMOLA TRAIL                   Tovo San Giacomo (SV)</t>
  </si>
  <si>
    <t>WINTER Trail SOFTLY                    Bione Prealba</t>
  </si>
  <si>
    <t>CURNIS MATTIA</t>
  </si>
  <si>
    <t>TRANSGRANCANARIA Advanced</t>
  </si>
  <si>
    <t>BAM BRESCIA Marathon 42, 21, 10</t>
  </si>
  <si>
    <t>GELFI DANIELA</t>
  </si>
  <si>
    <t xml:space="preserve"> SF40</t>
  </si>
  <si>
    <t>Cross Campionato Brianzolo: CANTU</t>
  </si>
  <si>
    <t>Cross CINQUEMULINI  S.Vittore Olona</t>
  </si>
  <si>
    <t>Cross Campionato Brianzolo: DESIO</t>
  </si>
  <si>
    <t>Campionato Brianzolo: Carate Brianza</t>
  </si>
  <si>
    <t>MARONI GABRIELLA</t>
  </si>
  <si>
    <t xml:space="preserve"> SF55</t>
  </si>
  <si>
    <t>Terre Verdiane             Salsomaggiore-FIDENZA</t>
  </si>
  <si>
    <t>FELICIANI ROBERTA</t>
  </si>
  <si>
    <t xml:space="preserve"> SF45</t>
  </si>
  <si>
    <t>Maratonina di Cernusco Lombardone</t>
  </si>
  <si>
    <t>ULTRABERICUS    Vicenza</t>
  </si>
  <si>
    <t>100 km di SEREGNO  100km, 60km, 21 km</t>
  </si>
  <si>
    <t>Mezza SUL SERIO - Cene   21, 10k</t>
  </si>
  <si>
    <t>PIAVE MARATHON - Belluno</t>
  </si>
  <si>
    <t>24 ORE di CESANO BOSCONE</t>
  </si>
  <si>
    <t>GREGGIA NICOLA</t>
  </si>
  <si>
    <t>STRAMILANO</t>
  </si>
  <si>
    <t>6 ORE nel Castello di Brescia</t>
  </si>
  <si>
    <t>ROMA - OSTIA</t>
  </si>
  <si>
    <t>3 Santi Trail-Eremitica              Nave (BS)</t>
  </si>
  <si>
    <t>MAGNIFICA SALODIUM - Salò</t>
  </si>
  <si>
    <t>PIROTTA MARIO</t>
  </si>
  <si>
    <t>NESTICO' GIAN BRUNO</t>
  </si>
  <si>
    <t>DONADONI LARA</t>
  </si>
  <si>
    <t>COLOMBO FRANCESCA</t>
  </si>
  <si>
    <t>MANDELLI ALESSIO</t>
  </si>
  <si>
    <t>RUN SOFT TRAIL - Annone Brianza</t>
  </si>
  <si>
    <t xml:space="preserve"> SM60</t>
  </si>
  <si>
    <t xml:space="preserve"> SF50</t>
  </si>
  <si>
    <t>SKY DEL CANTO - Carvico (Bg)</t>
  </si>
  <si>
    <t>MAREMONTANA - Loano (Sv)</t>
  </si>
  <si>
    <t>FIRENZE Half Marathon Vivicittà</t>
  </si>
  <si>
    <t>ESPOSITO ANDREA</t>
  </si>
  <si>
    <t>MARATONA di ROMA</t>
  </si>
  <si>
    <t>Maratonina                         CITTA' DI LECCO</t>
  </si>
  <si>
    <t>BGV TRAIL            Parco Alto Garda</t>
  </si>
  <si>
    <t>TUSCANY CROSSING</t>
  </si>
  <si>
    <t>PADOVA MARATHON  42k, 21k</t>
  </si>
  <si>
    <t>MILANO MARATHON</t>
  </si>
  <si>
    <t>SARNICO-LOVERE RUN</t>
  </si>
  <si>
    <t>50 km DI ROMAGNA Castelbolognese</t>
  </si>
  <si>
    <t>BRIANZA DOUBLE CLASSIC  - Besana</t>
  </si>
  <si>
    <t>CHIAPPINI ELENA</t>
  </si>
  <si>
    <t>MILANESI CHIARA</t>
  </si>
  <si>
    <t>STRASIMENO</t>
  </si>
  <si>
    <t>RIMINI MARATHON</t>
  </si>
  <si>
    <t>MARATONA DEL LAMONE  Russi (RA)</t>
  </si>
  <si>
    <t xml:space="preserve">Maratonina di CELLATICA </t>
  </si>
  <si>
    <t xml:space="preserve">BvG Run - Bassa Via del Garda (Salò) </t>
  </si>
  <si>
    <t>CONNEMARATHON - Eire</t>
  </si>
  <si>
    <t>Ultrafranciacorta - Provaglio d'Iseo</t>
  </si>
  <si>
    <t>Venice Night Trail</t>
  </si>
  <si>
    <t>RUN IN SEVESO</t>
  </si>
  <si>
    <t>OSSOLA BECH TRAIL  Mergozzo</t>
  </si>
  <si>
    <t>Fosso Bergamasco             3 - Cortenuova di Sopra</t>
  </si>
  <si>
    <t>Fosso Bergamasco            2 - COLOGNO al Serio</t>
  </si>
  <si>
    <t>Fosso Bergamasco           1 - CAROBBIO</t>
  </si>
  <si>
    <t>Fosso Bergamasco           4 - VALBREMBO</t>
  </si>
  <si>
    <t>Fosso Bergamasco           5 - BARIANO</t>
  </si>
  <si>
    <t>Fosso Bergamasco           6 - TORRE BOLDONE</t>
  </si>
  <si>
    <t>R4S Run for Science  - Verona</t>
  </si>
  <si>
    <t>LOCATELLI EDOARDO ADAMO</t>
  </si>
  <si>
    <t>Maratona delle                TERRE VERDIANE</t>
  </si>
  <si>
    <t>Skyrace del Segredont  Vertova (Bg)</t>
  </si>
  <si>
    <t>FINCO SILVANO</t>
  </si>
  <si>
    <t>Mezza Maratona di PIACENZA</t>
  </si>
  <si>
    <t>Mezza Maratona di COMO</t>
  </si>
  <si>
    <t>Trentapassi Skyrace - Marone (BS)</t>
  </si>
  <si>
    <t>MAFFIOLETTI DAVID EMILIO</t>
  </si>
  <si>
    <t>MEZZA SUL NAVIGLIO Cernusco sul Naviglio</t>
  </si>
  <si>
    <t>100 km del PASSATORE</t>
  </si>
  <si>
    <t>27-28mag</t>
  </si>
  <si>
    <t>Mezza di BUCCINASCO</t>
  </si>
  <si>
    <t>10.000 SARONNO RUN</t>
  </si>
  <si>
    <t>Via Francigena Half Marathon  VERCELLI</t>
  </si>
  <si>
    <t>5 km A ROTTA DI COLLO   DALMINE</t>
  </si>
  <si>
    <t>BOSSONI Half Marathon   ORZINUOVI</t>
  </si>
  <si>
    <t>ESINO SKYRACE  Lecco</t>
  </si>
  <si>
    <t>Trail del MOTTY - Armeno</t>
  </si>
  <si>
    <t>PASTURO-GRIGNOE      tùtt  d'un fiàa</t>
  </si>
  <si>
    <t>24 h di CISERANO</t>
  </si>
  <si>
    <t>10 km MEZZAGO               Run by Night</t>
  </si>
  <si>
    <t>Mezza Maratona ADRO Run 4 help</t>
  </si>
  <si>
    <t>Quadrifolgio Ultratrail - BORGOTARO (PR)</t>
  </si>
  <si>
    <t>ZAMBELLI AGOSTINA</t>
  </si>
  <si>
    <t>SF40</t>
  </si>
  <si>
    <t>Garda Trentino Trail  Riva del Garda</t>
  </si>
  <si>
    <t>COPENHAGEN Marathon</t>
  </si>
  <si>
    <t>RUGGERI GIULIO</t>
  </si>
  <si>
    <t>Trofeo Dario e Willy  -  Valmadrera</t>
  </si>
  <si>
    <t>535 IN CONDOTTA - Lenna (BG)</t>
  </si>
  <si>
    <t>Fosso Bergamasco           7 - TREVIGLIO</t>
  </si>
  <si>
    <t>Fosso Bergamasco           8 - SPIRANO</t>
  </si>
  <si>
    <t>Fosso Bergamasco           9 - ZANICA</t>
  </si>
  <si>
    <t>Fosso Bergamasco           10 - CAMISANO</t>
  </si>
  <si>
    <t>10 MIGLIA del CASTELLO - Endine</t>
  </si>
  <si>
    <t>DOLOMITI EXTREME TRAIL - Val di Zoldo (BL)</t>
  </si>
  <si>
    <t>TRIANNI STEFANO</t>
  </si>
  <si>
    <t>MOONLIGHT HALF MARATHON _ Jesolo</t>
  </si>
  <si>
    <t>LIERAC BEAUTY RUN - Milano</t>
  </si>
  <si>
    <t>29mag-3giu</t>
  </si>
  <si>
    <t>FORMENTERA TO RUN</t>
  </si>
  <si>
    <t>GIBELLINI CLAUDIA</t>
  </si>
  <si>
    <t>12 ore di CURNO</t>
  </si>
  <si>
    <t>MONZA - RESEGONE</t>
  </si>
  <si>
    <t>The North Face LAVAREDO Ultra Trail</t>
  </si>
  <si>
    <t>UltraTrail LA VIA DEGLI DEI  (Bologna-Fiesole)</t>
  </si>
  <si>
    <t>IN COPPIA VERSO IL CIELO - Aviatico</t>
  </si>
  <si>
    <t>CIRENAICA TRAIL   Gardone (BS)</t>
  </si>
  <si>
    <t>TRAIL degli ALTIPIANI   Valgandino  61k, 32k</t>
  </si>
  <si>
    <t>10 km DEL MANZONI   LECCO</t>
  </si>
  <si>
    <t>Trofeo MATEO FLORES   CURNO</t>
  </si>
  <si>
    <t>Trofeo NASEGO / VERTIKAL NASEGO</t>
  </si>
  <si>
    <t>RESEGUP (LC)</t>
  </si>
  <si>
    <t>GRIGNETTA VERTICAL (CO)</t>
  </si>
  <si>
    <t>LEDRO SKYRACE      (TN)</t>
  </si>
  <si>
    <t>STAVA MOUNTAIN RACE - Tesero (TN)</t>
  </si>
  <si>
    <t>SPRING NIGHT RUN DOBBIACO</t>
  </si>
  <si>
    <t>CORTINA-DOBBIACO</t>
  </si>
  <si>
    <t>Due passi per Castrezzato (BS)</t>
  </si>
  <si>
    <t>2 SANTUARI RUNNING (BI)</t>
  </si>
  <si>
    <t>VENTI DI BIELLA</t>
  </si>
  <si>
    <t>Tra Ville e Giardini (VA)</t>
  </si>
  <si>
    <t>Limbiate Night Run (MB)</t>
  </si>
  <si>
    <t>OROBIE VERTICAL Valbondione</t>
  </si>
  <si>
    <t>Rally Estivo della VAL TARTANO</t>
  </si>
  <si>
    <t>STRACHIVIOL           Reggio Emilia</t>
  </si>
  <si>
    <t>GARB2017                                  Classifica provvisoria a GIUGNO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</si>
</sst>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  <numFmt numFmtId="166" formatCode="hh&quot;:&quot;mm&quot;:&quot;ss"/>
    <numFmt numFmtId="167" formatCode="mm&quot;:&quot;ss.0"/>
    <numFmt numFmtId="168" formatCode="[h]&quot;:&quot;mm&quot;:&quot;ss"/>
    <numFmt numFmtId="169" formatCode="dd/mm/yyyy&quot; &quot;hh&quot;:&quot;mm"/>
    <numFmt numFmtId="170" formatCode="&quot; &quot;#,##0.00&quot; &quot;;&quot;-&quot;#,##0.00&quot; &quot;;&quot; -&quot;00&quot; &quot;;&quot; &quot;@&quot; &quot;"/>
    <numFmt numFmtId="171" formatCode="h:mm:ss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00"/>
    <numFmt numFmtId="177" formatCode="#,##0.00000"/>
    <numFmt numFmtId="178" formatCode="mmm\-yyyy"/>
    <numFmt numFmtId="179" formatCode="[$-410]dddd\ d\ mmmm\ yyyy"/>
    <numFmt numFmtId="180" formatCode="h\.mm\.ss"/>
    <numFmt numFmtId="181" formatCode="0.0"/>
    <numFmt numFmtId="182" formatCode="dd/mm/yy;@"/>
    <numFmt numFmtId="183" formatCode="[h]\:mm\:ss"/>
    <numFmt numFmtId="184" formatCode="dd/mm/yy"/>
    <numFmt numFmtId="185" formatCode="&quot; &quot;#,##0.000&quot; &quot;;&quot;-&quot;#,##0.000&quot; &quot;;&quot; -&quot;00.0&quot; &quot;;&quot; &quot;@&quot; &quot;"/>
    <numFmt numFmtId="186" formatCode="0.0000"/>
    <numFmt numFmtId="187" formatCode="0.000;[Red]0.000"/>
    <numFmt numFmtId="188" formatCode="&quot; &quot;#,##0.0&quot; &quot;;&quot;-&quot;#,##0.0&quot; &quot;;&quot; -&quot;00&quot; &quot;;&quot; &quot;@&quot; &quot;"/>
    <numFmt numFmtId="189" formatCode="&quot; &quot;#,##0.00&quot; &quot;;&quot;-&quot;#,##0.00&quot; &quot;;&quot; -&quot;00.0&quot; &quot;;&quot; &quot;@&quot; &quot;"/>
    <numFmt numFmtId="190" formatCode="&quot; &quot;#,##0.000&quot; &quot;;&quot;-&quot;#,##0.000&quot; &quot;;&quot; -&quot;00.00&quot; &quot;;&quot; &quot;@&quot; &quot;"/>
    <numFmt numFmtId="191" formatCode="0;\-0;;@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FF00FF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5" fillId="25" borderId="1" applyNumberFormat="0" applyAlignment="0" applyProtection="0"/>
    <xf numFmtId="170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6" borderId="0" applyNumberFormat="0" applyBorder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ont="0" applyBorder="0" applyProtection="0">
      <alignment/>
    </xf>
    <xf numFmtId="0" fontId="1" fillId="27" borderId="4" applyNumberFormat="0" applyFont="0" applyAlignment="0" applyProtection="0"/>
    <xf numFmtId="0" fontId="37" fillId="18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3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43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164" fontId="2" fillId="0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9" fontId="9" fillId="30" borderId="10" xfId="53" applyNumberFormat="1" applyFont="1" applyFill="1" applyBorder="1" applyAlignment="1" applyProtection="1">
      <alignment horizontal="center" wrapText="1"/>
      <protection locked="0"/>
    </xf>
    <xf numFmtId="49" fontId="2" fillId="30" borderId="10" xfId="53" applyNumberFormat="1" applyFont="1" applyFill="1" applyBorder="1" applyAlignment="1" applyProtection="1">
      <alignment horizontal="center" textRotation="90" wrapText="1"/>
      <protection locked="0"/>
    </xf>
    <xf numFmtId="164" fontId="44" fillId="0" borderId="10" xfId="0" applyNumberFormat="1" applyFont="1" applyFill="1" applyBorder="1" applyAlignment="1" applyProtection="1">
      <alignment horizontal="center" vertical="center"/>
      <protection locked="0"/>
    </xf>
    <xf numFmtId="164" fontId="44" fillId="0" borderId="11" xfId="0" applyNumberFormat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27" borderId="0" xfId="0" applyFont="1" applyFill="1" applyAlignment="1" applyProtection="1">
      <alignment horizontal="center" vertical="center"/>
      <protection locked="0"/>
    </xf>
    <xf numFmtId="16" fontId="44" fillId="27" borderId="0" xfId="0" applyNumberFormat="1" applyFont="1" applyFill="1" applyAlignment="1" applyProtection="1">
      <alignment horizontal="center" vertical="center"/>
      <protection locked="0"/>
    </xf>
    <xf numFmtId="49" fontId="43" fillId="27" borderId="0" xfId="0" applyNumberFormat="1" applyFont="1" applyFill="1" applyAlignment="1" applyProtection="1">
      <alignment vertical="center"/>
      <protection locked="0"/>
    </xf>
    <xf numFmtId="46" fontId="0" fillId="27" borderId="0" xfId="0" applyNumberFormat="1" applyFont="1" applyFill="1" applyAlignment="1" applyProtection="1">
      <alignment vertical="center"/>
      <protection locked="0"/>
    </xf>
    <xf numFmtId="0" fontId="0" fillId="27" borderId="0" xfId="0" applyFont="1" applyFill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164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27" borderId="0" xfId="0" applyFont="1" applyFill="1" applyAlignment="1" applyProtection="1">
      <alignment vertical="center"/>
      <protection locked="0"/>
    </xf>
    <xf numFmtId="164" fontId="10" fillId="27" borderId="10" xfId="46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165" fontId="11" fillId="0" borderId="10" xfId="0" applyNumberFormat="1" applyFont="1" applyBorder="1" applyAlignment="1">
      <alignment horizontal="center" vertical="center"/>
    </xf>
    <xf numFmtId="49" fontId="2" fillId="31" borderId="10" xfId="53" applyNumberFormat="1" applyFont="1" applyFill="1" applyBorder="1" applyAlignment="1" applyProtection="1">
      <alignment horizontal="center" textRotation="90" wrapText="1"/>
      <protection locked="0"/>
    </xf>
    <xf numFmtId="49" fontId="12" fillId="31" borderId="10" xfId="53" applyNumberFormat="1" applyFont="1" applyFill="1" applyBorder="1" applyAlignment="1" applyProtection="1">
      <alignment horizontal="center" textRotation="90" wrapText="1"/>
      <protection locked="0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46" fontId="46" fillId="27" borderId="0" xfId="0" applyNumberFormat="1" applyFont="1" applyFill="1" applyAlignment="1" applyProtection="1">
      <alignment vertical="center"/>
      <protection locked="0"/>
    </xf>
    <xf numFmtId="0" fontId="46" fillId="0" borderId="0" xfId="0" applyFont="1" applyBorder="1" applyAlignment="1">
      <alignment/>
    </xf>
    <xf numFmtId="0" fontId="46" fillId="0" borderId="0" xfId="0" applyFont="1" applyFill="1" applyAlignment="1" applyProtection="1">
      <alignment vertical="center"/>
      <protection locked="0"/>
    </xf>
    <xf numFmtId="0" fontId="46" fillId="27" borderId="0" xfId="0" applyFont="1" applyFill="1" applyAlignment="1" applyProtection="1">
      <alignment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165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49" fontId="43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0" xfId="53" applyNumberFormat="1" applyFont="1" applyFill="1" applyBorder="1" applyAlignment="1" applyProtection="1">
      <alignment horizontal="center" textRotation="90" wrapText="1"/>
      <protection locked="0"/>
    </xf>
    <xf numFmtId="49" fontId="9" fillId="0" borderId="10" xfId="53" applyNumberFormat="1" applyFont="1" applyFill="1" applyBorder="1" applyAlignment="1" applyProtection="1">
      <alignment horizontal="center" wrapText="1"/>
      <protection locked="0"/>
    </xf>
    <xf numFmtId="49" fontId="12" fillId="30" borderId="10" xfId="53" applyNumberFormat="1" applyFont="1" applyFill="1" applyBorder="1" applyAlignment="1" applyProtection="1">
      <alignment horizontal="center" textRotation="90" wrapText="1"/>
      <protection locked="0"/>
    </xf>
    <xf numFmtId="165" fontId="11" fillId="0" borderId="12" xfId="0" applyNumberFormat="1" applyFont="1" applyBorder="1" applyAlignment="1">
      <alignment horizontal="center" vertical="center"/>
    </xf>
    <xf numFmtId="49" fontId="47" fillId="2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7" borderId="10" xfId="0" applyNumberFormat="1" applyFont="1" applyFill="1" applyBorder="1" applyAlignment="1" applyProtection="1">
      <alignment horizontal="center"/>
      <protection locked="0"/>
    </xf>
    <xf numFmtId="49" fontId="43" fillId="27" borderId="10" xfId="0" applyNumberFormat="1" applyFont="1" applyFill="1" applyBorder="1" applyAlignment="1" applyProtection="1">
      <alignment horizontal="center" wrapText="1"/>
      <protection locked="0"/>
    </xf>
    <xf numFmtId="49" fontId="44" fillId="0" borderId="0" xfId="0" applyNumberFormat="1" applyFont="1" applyFill="1" applyAlignment="1" applyProtection="1">
      <alignment horizontal="center" vertical="center"/>
      <protection locked="0"/>
    </xf>
    <xf numFmtId="164" fontId="44" fillId="0" borderId="12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44" fillId="27" borderId="0" xfId="0" applyNumberFormat="1" applyFont="1" applyFill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vertical="center"/>
      <protection locked="0"/>
    </xf>
    <xf numFmtId="0" fontId="46" fillId="0" borderId="10" xfId="0" applyFont="1" applyBorder="1" applyAlignment="1">
      <alignment horizontal="center" vertical="center"/>
    </xf>
    <xf numFmtId="49" fontId="44" fillId="27" borderId="0" xfId="0" applyNumberFormat="1" applyFont="1" applyFill="1" applyAlignment="1" applyProtection="1">
      <alignment horizontal="left" vertic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44" fillId="0" borderId="11" xfId="0" applyFont="1" applyFill="1" applyBorder="1" applyAlignment="1" applyProtection="1">
      <alignment vertical="center"/>
      <protection locked="0"/>
    </xf>
    <xf numFmtId="164" fontId="44" fillId="0" borderId="10" xfId="0" applyNumberFormat="1" applyFont="1" applyFill="1" applyBorder="1" applyAlignment="1" applyProtection="1">
      <alignment vertical="center"/>
      <protection locked="0"/>
    </xf>
    <xf numFmtId="164" fontId="44" fillId="0" borderId="11" xfId="0" applyNumberFormat="1" applyFont="1" applyFill="1" applyBorder="1" applyAlignment="1" applyProtection="1">
      <alignment vertical="center"/>
      <protection locked="0"/>
    </xf>
    <xf numFmtId="164" fontId="44" fillId="0" borderId="0" xfId="0" applyNumberFormat="1" applyFont="1" applyFill="1" applyAlignment="1" applyProtection="1">
      <alignment horizontal="center" vertical="center"/>
      <protection locked="0"/>
    </xf>
    <xf numFmtId="0" fontId="0" fillId="32" borderId="10" xfId="0" applyFill="1" applyBorder="1" applyAlignment="1">
      <alignment vertical="center"/>
    </xf>
    <xf numFmtId="0" fontId="45" fillId="32" borderId="10" xfId="0" applyFont="1" applyFill="1" applyBorder="1" applyAlignment="1">
      <alignment vertical="center"/>
    </xf>
    <xf numFmtId="0" fontId="45" fillId="32" borderId="10" xfId="0" applyFont="1" applyFill="1" applyBorder="1" applyAlignment="1">
      <alignment horizontal="left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Graphics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 4" xfId="51"/>
    <cellStyle name="Normale 4 2" xfId="52"/>
    <cellStyle name="Normale_GARB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D5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9.28125" style="2" customWidth="1"/>
    <col min="2" max="2" width="6.7109375" style="2" customWidth="1"/>
    <col min="3" max="3" width="8.57421875" style="2" customWidth="1"/>
    <col min="4" max="5" width="5.7109375" style="4" customWidth="1"/>
    <col min="6" max="11" width="5.7109375" style="18" customWidth="1"/>
    <col min="12" max="13" width="5.7109375" style="4" customWidth="1"/>
    <col min="14" max="129" width="5.7109375" style="18" customWidth="1"/>
    <col min="130" max="130" width="5.7109375" style="4" customWidth="1"/>
    <col min="131" max="131" width="1.7109375" style="4" customWidth="1"/>
    <col min="132" max="132" width="23.57421875" style="4" customWidth="1"/>
    <col min="133" max="133" width="6.7109375" style="4" customWidth="1"/>
    <col min="134" max="134" width="9.28125" style="4" customWidth="1"/>
    <col min="135" max="136" width="5.7109375" style="4" customWidth="1"/>
    <col min="137" max="16384" width="8.8515625" style="4" customWidth="1"/>
  </cols>
  <sheetData>
    <row r="1" spans="1:131" s="11" customFormat="1" ht="9.75">
      <c r="A1" s="54"/>
      <c r="B1" s="54"/>
      <c r="C1" s="54"/>
      <c r="D1" s="13">
        <v>42741</v>
      </c>
      <c r="E1" s="13">
        <v>42741</v>
      </c>
      <c r="F1" s="13">
        <v>42742</v>
      </c>
      <c r="G1" s="13">
        <v>42742</v>
      </c>
      <c r="H1" s="13">
        <v>42743</v>
      </c>
      <c r="I1" s="13">
        <v>42750</v>
      </c>
      <c r="J1" s="13">
        <v>42750</v>
      </c>
      <c r="K1" s="13">
        <v>42757</v>
      </c>
      <c r="L1" s="13">
        <v>42757</v>
      </c>
      <c r="M1" s="13">
        <v>42757</v>
      </c>
      <c r="N1" s="13">
        <v>42757</v>
      </c>
      <c r="O1" s="13">
        <v>42764</v>
      </c>
      <c r="P1" s="13">
        <v>42764</v>
      </c>
      <c r="Q1" s="13">
        <v>42770</v>
      </c>
      <c r="R1" s="13">
        <v>42771</v>
      </c>
      <c r="S1" s="13">
        <v>42771</v>
      </c>
      <c r="T1" s="13">
        <v>42778</v>
      </c>
      <c r="U1" s="13">
        <v>42778</v>
      </c>
      <c r="V1" s="13">
        <v>42778</v>
      </c>
      <c r="W1" s="13">
        <v>42784</v>
      </c>
      <c r="X1" s="13">
        <v>42785</v>
      </c>
      <c r="Y1" s="13">
        <v>42785</v>
      </c>
      <c r="Z1" s="13">
        <v>42785</v>
      </c>
      <c r="AA1" s="13">
        <v>42785</v>
      </c>
      <c r="AB1" s="13">
        <v>42785</v>
      </c>
      <c r="AC1" s="13">
        <v>42791</v>
      </c>
      <c r="AD1" s="13">
        <v>42792</v>
      </c>
      <c r="AE1" s="13">
        <v>42792</v>
      </c>
      <c r="AF1" s="13">
        <v>42792</v>
      </c>
      <c r="AG1" s="13">
        <v>42792</v>
      </c>
      <c r="AH1" s="13">
        <v>42798</v>
      </c>
      <c r="AI1" s="13">
        <v>42799</v>
      </c>
      <c r="AJ1" s="13">
        <v>42799</v>
      </c>
      <c r="AK1" s="13">
        <v>42799</v>
      </c>
      <c r="AL1" s="13">
        <v>42805</v>
      </c>
      <c r="AM1" s="13">
        <v>42806</v>
      </c>
      <c r="AN1" s="13">
        <v>42806</v>
      </c>
      <c r="AO1" s="13">
        <v>42812</v>
      </c>
      <c r="AP1" s="13">
        <v>42813</v>
      </c>
      <c r="AQ1" s="13">
        <v>42820</v>
      </c>
      <c r="AR1" s="13">
        <v>42820</v>
      </c>
      <c r="AS1" s="13">
        <v>42820</v>
      </c>
      <c r="AT1" s="13">
        <v>42820</v>
      </c>
      <c r="AU1" s="13">
        <v>42827</v>
      </c>
      <c r="AV1" s="13">
        <v>42827</v>
      </c>
      <c r="AW1" s="13">
        <v>42827</v>
      </c>
      <c r="AX1" s="13">
        <v>42827</v>
      </c>
      <c r="AY1" s="13">
        <v>42827</v>
      </c>
      <c r="AZ1" s="13">
        <v>42827</v>
      </c>
      <c r="BA1" s="13">
        <v>42833</v>
      </c>
      <c r="BB1" s="13">
        <v>42833</v>
      </c>
      <c r="BC1" s="13">
        <v>42834</v>
      </c>
      <c r="BD1" s="13">
        <v>42834</v>
      </c>
      <c r="BE1" s="13">
        <v>42834</v>
      </c>
      <c r="BF1" s="13">
        <v>42835</v>
      </c>
      <c r="BG1" s="13">
        <v>42842</v>
      </c>
      <c r="BH1" s="13">
        <v>42847</v>
      </c>
      <c r="BI1" s="13">
        <v>42848</v>
      </c>
      <c r="BJ1" s="13">
        <v>42848</v>
      </c>
      <c r="BK1" s="13">
        <v>42848</v>
      </c>
      <c r="BL1" s="13">
        <v>42850</v>
      </c>
      <c r="BM1" s="13">
        <v>42850</v>
      </c>
      <c r="BN1" s="13">
        <v>42850</v>
      </c>
      <c r="BO1" s="13">
        <v>42854</v>
      </c>
      <c r="BP1" s="13">
        <v>42854</v>
      </c>
      <c r="BQ1" s="13">
        <v>42855</v>
      </c>
      <c r="BR1" s="13">
        <v>42855</v>
      </c>
      <c r="BS1" s="13">
        <v>42856</v>
      </c>
      <c r="BT1" s="13">
        <v>42860</v>
      </c>
      <c r="BU1" s="13">
        <v>42861</v>
      </c>
      <c r="BV1" s="13">
        <v>42861</v>
      </c>
      <c r="BW1" s="13">
        <v>42861</v>
      </c>
      <c r="BX1" s="13">
        <v>42862</v>
      </c>
      <c r="BY1" s="13">
        <v>42862</v>
      </c>
      <c r="BZ1" s="13">
        <v>42862</v>
      </c>
      <c r="CA1" s="13">
        <v>42862</v>
      </c>
      <c r="CB1" s="13">
        <v>42867</v>
      </c>
      <c r="CC1" s="13">
        <v>42868</v>
      </c>
      <c r="CD1" s="13">
        <v>42869</v>
      </c>
      <c r="CE1" s="13">
        <v>42869</v>
      </c>
      <c r="CF1" s="13">
        <v>42869</v>
      </c>
      <c r="CG1" s="13">
        <v>42869</v>
      </c>
      <c r="CH1" s="13">
        <v>42874</v>
      </c>
      <c r="CI1" s="13">
        <v>42875</v>
      </c>
      <c r="CJ1" s="13">
        <v>42876</v>
      </c>
      <c r="CK1" s="13">
        <v>42876</v>
      </c>
      <c r="CL1" s="13">
        <v>42876</v>
      </c>
      <c r="CM1" s="13">
        <v>42880</v>
      </c>
      <c r="CN1" s="13">
        <v>42881</v>
      </c>
      <c r="CO1" s="13">
        <v>42881</v>
      </c>
      <c r="CP1" s="13">
        <v>42882</v>
      </c>
      <c r="CQ1" s="58" t="s">
        <v>136</v>
      </c>
      <c r="CR1" s="13">
        <v>42882</v>
      </c>
      <c r="CS1" s="13">
        <v>42883</v>
      </c>
      <c r="CT1" s="13">
        <v>42886</v>
      </c>
      <c r="CU1" s="61" t="s">
        <v>165</v>
      </c>
      <c r="CV1" s="13">
        <v>42888</v>
      </c>
      <c r="CW1" s="13">
        <v>42888</v>
      </c>
      <c r="CX1" s="13">
        <v>42888</v>
      </c>
      <c r="CY1" s="13">
        <v>42888</v>
      </c>
      <c r="CZ1" s="13">
        <v>42888</v>
      </c>
      <c r="DA1" s="13">
        <v>42889</v>
      </c>
      <c r="DB1" s="13">
        <v>42890</v>
      </c>
      <c r="DC1" s="13">
        <v>42890</v>
      </c>
      <c r="DD1" s="13">
        <v>42892</v>
      </c>
      <c r="DE1" s="13">
        <v>42895</v>
      </c>
      <c r="DF1" s="13">
        <v>42896</v>
      </c>
      <c r="DG1" s="13">
        <v>42896</v>
      </c>
      <c r="DH1" s="13">
        <v>42896</v>
      </c>
      <c r="DI1" s="13">
        <v>42897</v>
      </c>
      <c r="DJ1" s="13">
        <v>42897</v>
      </c>
      <c r="DK1" s="13">
        <v>42902</v>
      </c>
      <c r="DL1" s="13">
        <v>42903</v>
      </c>
      <c r="DM1" s="13">
        <v>42903</v>
      </c>
      <c r="DN1" s="13">
        <v>42904</v>
      </c>
      <c r="DO1" s="13">
        <v>42904</v>
      </c>
      <c r="DP1" s="13">
        <v>42904</v>
      </c>
      <c r="DQ1" s="13">
        <v>42904</v>
      </c>
      <c r="DR1" s="13">
        <v>42909</v>
      </c>
      <c r="DS1" s="13">
        <v>42909</v>
      </c>
      <c r="DT1" s="13">
        <v>42910</v>
      </c>
      <c r="DU1" s="13">
        <v>42910</v>
      </c>
      <c r="DV1" s="13">
        <v>42911</v>
      </c>
      <c r="DW1" s="13">
        <v>42911</v>
      </c>
      <c r="DX1" s="13">
        <v>42916</v>
      </c>
      <c r="DY1" s="13">
        <v>42916</v>
      </c>
      <c r="DZ1" s="12"/>
      <c r="EA1" s="12"/>
    </row>
    <row r="2" spans="1:131" s="1" customFormat="1" ht="114.75" customHeight="1">
      <c r="A2" s="51" t="s">
        <v>192</v>
      </c>
      <c r="B2" s="52" t="s">
        <v>1</v>
      </c>
      <c r="C2" s="53" t="s">
        <v>3</v>
      </c>
      <c r="D2" s="6" t="s">
        <v>29</v>
      </c>
      <c r="E2" s="6" t="s">
        <v>2</v>
      </c>
      <c r="F2" s="29" t="s">
        <v>59</v>
      </c>
      <c r="G2" s="29" t="s">
        <v>65</v>
      </c>
      <c r="H2" s="29" t="s">
        <v>91</v>
      </c>
      <c r="I2" s="6" t="s">
        <v>41</v>
      </c>
      <c r="J2" s="6" t="s">
        <v>42</v>
      </c>
      <c r="K2" s="29" t="s">
        <v>43</v>
      </c>
      <c r="L2" s="6" t="s">
        <v>24</v>
      </c>
      <c r="M2" s="6" t="s">
        <v>25</v>
      </c>
      <c r="N2" s="29" t="s">
        <v>66</v>
      </c>
      <c r="O2" s="6" t="s">
        <v>52</v>
      </c>
      <c r="P2" s="30" t="s">
        <v>36</v>
      </c>
      <c r="Q2" s="30" t="s">
        <v>50</v>
      </c>
      <c r="R2" s="30" t="s">
        <v>44</v>
      </c>
      <c r="S2" s="6" t="s">
        <v>45</v>
      </c>
      <c r="T2" s="6" t="s">
        <v>46</v>
      </c>
      <c r="U2" s="6" t="s">
        <v>55</v>
      </c>
      <c r="V2" s="30" t="s">
        <v>58</v>
      </c>
      <c r="W2" s="29" t="s">
        <v>67</v>
      </c>
      <c r="X2" s="30" t="s">
        <v>56</v>
      </c>
      <c r="Y2" s="49" t="s">
        <v>57</v>
      </c>
      <c r="Z2" s="6" t="s">
        <v>53</v>
      </c>
      <c r="AA2" s="6" t="s">
        <v>82</v>
      </c>
      <c r="AB2" s="6" t="s">
        <v>47</v>
      </c>
      <c r="AC2" s="29" t="s">
        <v>61</v>
      </c>
      <c r="AD2" s="6" t="s">
        <v>48</v>
      </c>
      <c r="AE2" s="49" t="s">
        <v>127</v>
      </c>
      <c r="AF2" s="49" t="s">
        <v>54</v>
      </c>
      <c r="AG2" s="49" t="s">
        <v>71</v>
      </c>
      <c r="AH2" s="29" t="s">
        <v>68</v>
      </c>
      <c r="AI2" s="29" t="s">
        <v>84</v>
      </c>
      <c r="AJ2" s="6" t="s">
        <v>74</v>
      </c>
      <c r="AK2" s="6" t="s">
        <v>109</v>
      </c>
      <c r="AL2" s="6" t="s">
        <v>79</v>
      </c>
      <c r="AM2" s="6" t="s">
        <v>83</v>
      </c>
      <c r="AN2" s="49" t="s">
        <v>62</v>
      </c>
      <c r="AO2" s="29" t="s">
        <v>75</v>
      </c>
      <c r="AP2" s="6" t="s">
        <v>81</v>
      </c>
      <c r="AQ2" s="49" t="s">
        <v>76</v>
      </c>
      <c r="AR2" s="49" t="s">
        <v>77</v>
      </c>
      <c r="AS2" s="49" t="s">
        <v>78</v>
      </c>
      <c r="AT2" s="29" t="s">
        <v>85</v>
      </c>
      <c r="AU2" s="6" t="s">
        <v>98</v>
      </c>
      <c r="AV2" s="6" t="s">
        <v>103</v>
      </c>
      <c r="AW2" s="6" t="s">
        <v>112</v>
      </c>
      <c r="AX2" s="6" t="s">
        <v>125</v>
      </c>
      <c r="AY2" s="29" t="s">
        <v>94</v>
      </c>
      <c r="AZ2" s="29" t="s">
        <v>95</v>
      </c>
      <c r="BA2" s="6" t="s">
        <v>115</v>
      </c>
      <c r="BB2" s="29" t="s">
        <v>113</v>
      </c>
      <c r="BC2" s="6" t="s">
        <v>111</v>
      </c>
      <c r="BD2" s="6" t="s">
        <v>96</v>
      </c>
      <c r="BE2" s="29" t="s">
        <v>118</v>
      </c>
      <c r="BF2" s="29" t="s">
        <v>100</v>
      </c>
      <c r="BG2" s="6" t="s">
        <v>106</v>
      </c>
      <c r="BH2" s="29" t="s">
        <v>101</v>
      </c>
      <c r="BI2" s="6" t="s">
        <v>104</v>
      </c>
      <c r="BJ2" s="6" t="s">
        <v>102</v>
      </c>
      <c r="BK2" s="6" t="s">
        <v>114</v>
      </c>
      <c r="BL2" s="6" t="s">
        <v>105</v>
      </c>
      <c r="BM2" s="6" t="s">
        <v>117</v>
      </c>
      <c r="BN2" s="6" t="s">
        <v>121</v>
      </c>
      <c r="BO2" s="29" t="s">
        <v>177</v>
      </c>
      <c r="BP2" s="29" t="s">
        <v>116</v>
      </c>
      <c r="BQ2" s="6" t="s">
        <v>110</v>
      </c>
      <c r="BR2" s="6" t="s">
        <v>99</v>
      </c>
      <c r="BS2" s="29" t="s">
        <v>154</v>
      </c>
      <c r="BT2" s="6" t="s">
        <v>120</v>
      </c>
      <c r="BU2" s="6" t="s">
        <v>145</v>
      </c>
      <c r="BV2" s="6" t="s">
        <v>138</v>
      </c>
      <c r="BW2" s="29" t="s">
        <v>151</v>
      </c>
      <c r="BX2" s="6" t="s">
        <v>130</v>
      </c>
      <c r="BY2" s="6" t="s">
        <v>147</v>
      </c>
      <c r="BZ2" s="29" t="s">
        <v>143</v>
      </c>
      <c r="CA2" s="29" t="s">
        <v>132</v>
      </c>
      <c r="CB2" s="6" t="s">
        <v>119</v>
      </c>
      <c r="CC2" s="29" t="s">
        <v>155</v>
      </c>
      <c r="CD2" s="6" t="s">
        <v>131</v>
      </c>
      <c r="CE2" s="6" t="s">
        <v>139</v>
      </c>
      <c r="CF2" s="6" t="s">
        <v>137</v>
      </c>
      <c r="CG2" s="29" t="s">
        <v>128</v>
      </c>
      <c r="CH2" s="6" t="s">
        <v>122</v>
      </c>
      <c r="CI2" s="29" t="s">
        <v>148</v>
      </c>
      <c r="CJ2" s="6" t="s">
        <v>152</v>
      </c>
      <c r="CK2" s="6" t="s">
        <v>134</v>
      </c>
      <c r="CL2" s="29" t="s">
        <v>142</v>
      </c>
      <c r="CM2" s="6" t="s">
        <v>140</v>
      </c>
      <c r="CN2" s="6" t="s">
        <v>146</v>
      </c>
      <c r="CO2" s="6" t="s">
        <v>123</v>
      </c>
      <c r="CP2" s="29" t="s">
        <v>144</v>
      </c>
      <c r="CQ2" s="6" t="s">
        <v>135</v>
      </c>
      <c r="CR2" s="6" t="s">
        <v>163</v>
      </c>
      <c r="CS2" s="6" t="s">
        <v>141</v>
      </c>
      <c r="CT2" s="6" t="s">
        <v>124</v>
      </c>
      <c r="CU2" s="29" t="s">
        <v>166</v>
      </c>
      <c r="CV2" s="29" t="s">
        <v>171</v>
      </c>
      <c r="CW2" s="29" t="s">
        <v>173</v>
      </c>
      <c r="CX2" s="29" t="s">
        <v>182</v>
      </c>
      <c r="CY2" s="29" t="s">
        <v>189</v>
      </c>
      <c r="CZ2" s="6" t="s">
        <v>185</v>
      </c>
      <c r="DA2" s="29" t="s">
        <v>178</v>
      </c>
      <c r="DB2" s="29" t="s">
        <v>183</v>
      </c>
      <c r="DC2" s="29" t="s">
        <v>174</v>
      </c>
      <c r="DD2" s="6" t="s">
        <v>176</v>
      </c>
      <c r="DE2" s="6" t="s">
        <v>156</v>
      </c>
      <c r="DF2" s="29" t="s">
        <v>161</v>
      </c>
      <c r="DG2" s="29" t="s">
        <v>179</v>
      </c>
      <c r="DH2" s="6" t="s">
        <v>186</v>
      </c>
      <c r="DI2" s="29" t="s">
        <v>180</v>
      </c>
      <c r="DJ2" s="6" t="s">
        <v>168</v>
      </c>
      <c r="DK2" s="6" t="s">
        <v>157</v>
      </c>
      <c r="DL2" s="29" t="s">
        <v>169</v>
      </c>
      <c r="DM2" s="6" t="s">
        <v>164</v>
      </c>
      <c r="DN2" s="6" t="s">
        <v>160</v>
      </c>
      <c r="DO2" s="6" t="s">
        <v>184</v>
      </c>
      <c r="DP2" s="6" t="s">
        <v>191</v>
      </c>
      <c r="DQ2" s="29" t="s">
        <v>190</v>
      </c>
      <c r="DR2" s="6" t="s">
        <v>158</v>
      </c>
      <c r="DS2" s="6" t="s">
        <v>187</v>
      </c>
      <c r="DT2" s="6" t="s">
        <v>175</v>
      </c>
      <c r="DU2" s="29" t="s">
        <v>170</v>
      </c>
      <c r="DV2" s="29" t="s">
        <v>172</v>
      </c>
      <c r="DW2" s="29" t="s">
        <v>181</v>
      </c>
      <c r="DX2" s="6" t="s">
        <v>159</v>
      </c>
      <c r="DY2" s="6" t="s">
        <v>188</v>
      </c>
      <c r="DZ2" s="5"/>
      <c r="EA2" s="14"/>
    </row>
    <row r="3" spans="1:130" s="1" customFormat="1" ht="3" customHeight="1">
      <c r="A3" s="44"/>
      <c r="B3" s="45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8"/>
    </row>
    <row r="4" spans="1:134" s="37" customFormat="1" ht="15" customHeight="1">
      <c r="A4" s="68" t="s">
        <v>40</v>
      </c>
      <c r="B4" s="68" t="s">
        <v>4</v>
      </c>
      <c r="C4" s="22">
        <f aca="true" t="shared" si="0" ref="C4:C50">SUM(D4:DZ4)</f>
        <v>684.996</v>
      </c>
      <c r="D4" s="28"/>
      <c r="E4" s="28"/>
      <c r="F4" s="28">
        <v>14</v>
      </c>
      <c r="G4" s="28"/>
      <c r="H4" s="19"/>
      <c r="I4" s="19"/>
      <c r="J4" s="19"/>
      <c r="K4" s="19">
        <v>44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19">
        <v>42.195</v>
      </c>
      <c r="AA4" s="19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8">
        <v>146.1</v>
      </c>
      <c r="AM4" s="28"/>
      <c r="AN4" s="20"/>
      <c r="AO4" s="20"/>
      <c r="AP4" s="20"/>
      <c r="AQ4" s="28">
        <v>60</v>
      </c>
      <c r="AR4" s="20"/>
      <c r="AS4" s="20"/>
      <c r="AT4" s="20"/>
      <c r="AU4" s="28">
        <v>42.195</v>
      </c>
      <c r="AV4" s="20"/>
      <c r="AW4" s="20"/>
      <c r="AX4" s="20"/>
      <c r="AY4" s="20"/>
      <c r="AZ4" s="20"/>
      <c r="BA4" s="59">
        <v>90.711</v>
      </c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65">
        <v>50</v>
      </c>
      <c r="BM4" s="65"/>
      <c r="BN4" s="20"/>
      <c r="BO4" s="20"/>
      <c r="BP4" s="65">
        <v>16</v>
      </c>
      <c r="BQ4" s="59"/>
      <c r="BR4" s="59"/>
      <c r="BS4" s="59"/>
      <c r="BT4" s="28">
        <v>6.4</v>
      </c>
      <c r="BU4" s="28"/>
      <c r="BV4" s="28"/>
      <c r="BW4" s="28"/>
      <c r="BX4" s="59"/>
      <c r="BY4" s="59"/>
      <c r="BZ4" s="65">
        <v>40</v>
      </c>
      <c r="CA4" s="59"/>
      <c r="CB4" s="28">
        <v>6.7</v>
      </c>
      <c r="CC4" s="28"/>
      <c r="CD4" s="59"/>
      <c r="CE4" s="59"/>
      <c r="CF4" s="59"/>
      <c r="CG4" s="59"/>
      <c r="CH4" s="59"/>
      <c r="CI4" s="59"/>
      <c r="CJ4" s="28">
        <v>42.195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65">
        <v>61</v>
      </c>
      <c r="DD4" s="59"/>
      <c r="DE4" s="20"/>
      <c r="DF4" s="59"/>
      <c r="DG4" s="59"/>
      <c r="DH4" s="59"/>
      <c r="DI4" s="59"/>
      <c r="DJ4" s="59"/>
      <c r="DK4" s="41">
        <v>6.5</v>
      </c>
      <c r="DL4" s="59"/>
      <c r="DM4" s="59"/>
      <c r="DN4" s="65">
        <v>17</v>
      </c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35"/>
      <c r="EB4" s="36"/>
      <c r="EC4" s="36"/>
      <c r="ED4" s="36"/>
    </row>
    <row r="5" spans="1:134" s="18" customFormat="1" ht="15" customHeight="1">
      <c r="A5" s="69" t="s">
        <v>14</v>
      </c>
      <c r="B5" s="70" t="s">
        <v>4</v>
      </c>
      <c r="C5" s="22">
        <f t="shared" si="0"/>
        <v>608.593</v>
      </c>
      <c r="D5" s="3"/>
      <c r="E5" s="28">
        <v>21.097</v>
      </c>
      <c r="F5" s="28"/>
      <c r="G5" s="28"/>
      <c r="H5" s="19"/>
      <c r="I5" s="19"/>
      <c r="J5" s="19"/>
      <c r="K5" s="19">
        <v>44</v>
      </c>
      <c r="L5" s="19"/>
      <c r="M5" s="19"/>
      <c r="N5" s="19"/>
      <c r="O5" s="19"/>
      <c r="P5" s="19"/>
      <c r="Q5" s="19"/>
      <c r="R5" s="19">
        <v>16</v>
      </c>
      <c r="S5" s="19"/>
      <c r="T5" s="19"/>
      <c r="U5" s="19"/>
      <c r="V5" s="19"/>
      <c r="W5" s="19"/>
      <c r="X5" s="19"/>
      <c r="Y5" s="19"/>
      <c r="Z5" s="19">
        <v>42.195</v>
      </c>
      <c r="AA5" s="19"/>
      <c r="AB5" s="19"/>
      <c r="AC5" s="19"/>
      <c r="AD5" s="28">
        <v>21.097</v>
      </c>
      <c r="AE5" s="19"/>
      <c r="AF5" s="19"/>
      <c r="AG5" s="19"/>
      <c r="AH5" s="19"/>
      <c r="AI5" s="19"/>
      <c r="AJ5" s="19"/>
      <c r="AK5" s="19"/>
      <c r="AL5" s="19"/>
      <c r="AM5" s="19"/>
      <c r="AN5" s="19">
        <v>42.195</v>
      </c>
      <c r="AO5" s="19"/>
      <c r="AP5" s="19"/>
      <c r="AQ5" s="19">
        <v>60</v>
      </c>
      <c r="AR5" s="19"/>
      <c r="AS5" s="19"/>
      <c r="AT5" s="19"/>
      <c r="AU5" s="28">
        <v>42.195</v>
      </c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>
        <v>18.27</v>
      </c>
      <c r="BH5" s="19"/>
      <c r="BI5" s="28">
        <v>25.25</v>
      </c>
      <c r="BJ5" s="19"/>
      <c r="BK5" s="19"/>
      <c r="BL5" s="19">
        <v>50</v>
      </c>
      <c r="BM5" s="19"/>
      <c r="BN5" s="19"/>
      <c r="BO5" s="19"/>
      <c r="BP5" s="19"/>
      <c r="BQ5" s="19"/>
      <c r="BR5" s="19"/>
      <c r="BS5" s="19"/>
      <c r="BT5" s="19">
        <v>6.4</v>
      </c>
      <c r="BU5" s="19">
        <f>13.566+13.441+12.391</f>
        <v>39.398</v>
      </c>
      <c r="BV5" s="19"/>
      <c r="BW5" s="19"/>
      <c r="BX5" s="19"/>
      <c r="BY5" s="19"/>
      <c r="BZ5" s="19"/>
      <c r="CA5" s="19"/>
      <c r="CB5" s="19">
        <v>6.7</v>
      </c>
      <c r="CC5" s="19"/>
      <c r="CD5" s="19"/>
      <c r="CE5" s="19"/>
      <c r="CF5" s="19"/>
      <c r="CG5" s="19">
        <v>22</v>
      </c>
      <c r="CH5" s="19">
        <v>8</v>
      </c>
      <c r="CI5" s="19"/>
      <c r="CJ5" s="19"/>
      <c r="CK5" s="28">
        <v>21.097</v>
      </c>
      <c r="CL5" s="19"/>
      <c r="CM5" s="19">
        <v>5</v>
      </c>
      <c r="CN5" s="19"/>
      <c r="CO5" s="19">
        <v>7.5</v>
      </c>
      <c r="CP5" s="19"/>
      <c r="CQ5" s="19"/>
      <c r="CR5" s="19"/>
      <c r="CS5" s="19"/>
      <c r="CT5" s="19">
        <v>7.3</v>
      </c>
      <c r="CU5" s="19"/>
      <c r="CV5" s="19"/>
      <c r="CW5" s="19"/>
      <c r="CX5" s="19"/>
      <c r="CY5" s="19"/>
      <c r="CZ5" s="19"/>
      <c r="DA5" s="19"/>
      <c r="DB5" s="19"/>
      <c r="DC5" s="19">
        <v>32</v>
      </c>
      <c r="DD5" s="19"/>
      <c r="DE5" s="28">
        <v>6.7</v>
      </c>
      <c r="DF5" s="28"/>
      <c r="DG5" s="28"/>
      <c r="DH5" s="28"/>
      <c r="DI5" s="28"/>
      <c r="DJ5" s="28">
        <v>13.649</v>
      </c>
      <c r="DK5" s="28">
        <v>6.5</v>
      </c>
      <c r="DL5" s="28"/>
      <c r="DM5" s="28"/>
      <c r="DN5" s="28">
        <v>17</v>
      </c>
      <c r="DO5" s="28"/>
      <c r="DP5" s="28"/>
      <c r="DQ5" s="28"/>
      <c r="DR5" s="28">
        <v>6.9</v>
      </c>
      <c r="DS5" s="28"/>
      <c r="DT5" s="28"/>
      <c r="DU5" s="28"/>
      <c r="DV5" s="28">
        <v>13</v>
      </c>
      <c r="DW5" s="28"/>
      <c r="DX5" s="28">
        <v>7.15</v>
      </c>
      <c r="DY5" s="28"/>
      <c r="DZ5" s="19"/>
      <c r="EA5" s="15"/>
      <c r="EB5" s="23"/>
      <c r="EC5" s="23"/>
      <c r="ED5" s="23"/>
    </row>
    <row r="6" spans="1:134" ht="15" customHeight="1">
      <c r="A6" s="69" t="s">
        <v>33</v>
      </c>
      <c r="B6" s="70" t="s">
        <v>7</v>
      </c>
      <c r="C6" s="22">
        <f t="shared" si="0"/>
        <v>543.4579999999999</v>
      </c>
      <c r="D6" s="3"/>
      <c r="E6" s="28">
        <v>21.097</v>
      </c>
      <c r="F6" s="28"/>
      <c r="G6" s="28"/>
      <c r="H6" s="19"/>
      <c r="I6" s="19">
        <v>39</v>
      </c>
      <c r="J6" s="19"/>
      <c r="K6" s="19"/>
      <c r="L6" s="19"/>
      <c r="M6" s="28">
        <v>21.097</v>
      </c>
      <c r="N6" s="28"/>
      <c r="O6" s="28"/>
      <c r="P6" s="28"/>
      <c r="Q6" s="28"/>
      <c r="R6" s="28"/>
      <c r="S6" s="28"/>
      <c r="T6" s="28">
        <v>21.097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>
        <v>42.195</v>
      </c>
      <c r="AF6" s="28"/>
      <c r="AG6" s="28"/>
      <c r="AH6" s="28"/>
      <c r="AI6" s="28"/>
      <c r="AJ6" s="28">
        <v>21.097</v>
      </c>
      <c r="AK6" s="28"/>
      <c r="AL6" s="28"/>
      <c r="AM6" s="28"/>
      <c r="AN6" s="28">
        <v>42.195</v>
      </c>
      <c r="AO6" s="28"/>
      <c r="AP6" s="28"/>
      <c r="AQ6" s="28"/>
      <c r="AR6" s="28">
        <v>21.097</v>
      </c>
      <c r="AS6" s="28"/>
      <c r="AT6" s="28"/>
      <c r="AU6" s="28"/>
      <c r="AV6" s="28"/>
      <c r="AW6" s="28"/>
      <c r="AX6" s="28">
        <v>21</v>
      </c>
      <c r="AY6" s="28"/>
      <c r="AZ6" s="28"/>
      <c r="BA6" s="28"/>
      <c r="BB6" s="28"/>
      <c r="BC6" s="28">
        <v>42.195</v>
      </c>
      <c r="BD6" s="28"/>
      <c r="BE6" s="28"/>
      <c r="BF6" s="28"/>
      <c r="BG6" s="28"/>
      <c r="BH6" s="28"/>
      <c r="BI6" s="28"/>
      <c r="BJ6" s="28"/>
      <c r="BK6" s="28"/>
      <c r="BL6" s="28">
        <v>50</v>
      </c>
      <c r="BM6" s="28"/>
      <c r="BN6" s="28"/>
      <c r="BO6" s="28"/>
      <c r="BP6" s="28"/>
      <c r="BQ6" s="28"/>
      <c r="BR6" s="28">
        <v>21.097</v>
      </c>
      <c r="BS6" s="28"/>
      <c r="BT6" s="28"/>
      <c r="BU6" s="28"/>
      <c r="BV6" s="28"/>
      <c r="BW6" s="28"/>
      <c r="BX6" s="28">
        <v>21.097</v>
      </c>
      <c r="BY6" s="28"/>
      <c r="BZ6" s="28"/>
      <c r="CA6" s="28"/>
      <c r="CB6" s="28"/>
      <c r="CC6" s="28"/>
      <c r="CD6" s="28"/>
      <c r="CE6" s="28"/>
      <c r="CF6" s="28">
        <v>21.097</v>
      </c>
      <c r="CG6" s="28"/>
      <c r="CH6" s="28"/>
      <c r="CI6" s="28"/>
      <c r="CJ6" s="28"/>
      <c r="CK6" s="28">
        <v>21.097</v>
      </c>
      <c r="CL6" s="28"/>
      <c r="CM6" s="28"/>
      <c r="CN6" s="28"/>
      <c r="CO6" s="28"/>
      <c r="CP6" s="28"/>
      <c r="CQ6" s="28">
        <v>100</v>
      </c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>
        <v>17</v>
      </c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7"/>
      <c r="EA6" s="16"/>
      <c r="EB6" s="17"/>
      <c r="EC6" s="17"/>
      <c r="ED6" s="17"/>
    </row>
    <row r="7" spans="1:134" s="37" customFormat="1" ht="15" customHeight="1">
      <c r="A7" s="69" t="s">
        <v>23</v>
      </c>
      <c r="B7" s="70" t="s">
        <v>11</v>
      </c>
      <c r="C7" s="22">
        <f t="shared" si="0"/>
        <v>507.22999999999996</v>
      </c>
      <c r="D7" s="20"/>
      <c r="E7" s="28">
        <v>21.097</v>
      </c>
      <c r="F7" s="28"/>
      <c r="G7" s="28"/>
      <c r="H7" s="19"/>
      <c r="I7" s="19"/>
      <c r="J7" s="19"/>
      <c r="K7" s="19"/>
      <c r="L7" s="20"/>
      <c r="M7" s="20"/>
      <c r="N7" s="20"/>
      <c r="O7" s="20"/>
      <c r="P7" s="28">
        <v>15</v>
      </c>
      <c r="Q7" s="28"/>
      <c r="R7" s="28">
        <v>16</v>
      </c>
      <c r="S7" s="20"/>
      <c r="T7" s="28">
        <v>21.097</v>
      </c>
      <c r="U7" s="28"/>
      <c r="V7" s="28"/>
      <c r="W7" s="28"/>
      <c r="X7" s="28">
        <v>25</v>
      </c>
      <c r="Y7" s="28"/>
      <c r="Z7" s="20"/>
      <c r="AA7" s="20"/>
      <c r="AB7" s="20"/>
      <c r="AC7" s="20"/>
      <c r="AD7" s="20"/>
      <c r="AE7" s="28"/>
      <c r="AF7" s="28">
        <v>29</v>
      </c>
      <c r="AG7" s="28"/>
      <c r="AH7" s="28"/>
      <c r="AI7" s="28"/>
      <c r="AJ7" s="28"/>
      <c r="AK7" s="28"/>
      <c r="AL7" s="28"/>
      <c r="AM7" s="28"/>
      <c r="AN7" s="28">
        <v>42.195</v>
      </c>
      <c r="AO7" s="28"/>
      <c r="AP7" s="28"/>
      <c r="AQ7" s="28"/>
      <c r="AR7" s="28">
        <v>21.097</v>
      </c>
      <c r="AS7" s="28"/>
      <c r="AT7" s="28"/>
      <c r="AU7" s="28"/>
      <c r="AV7" s="28"/>
      <c r="AW7" s="28"/>
      <c r="AX7" s="28"/>
      <c r="AY7" s="28">
        <v>22</v>
      </c>
      <c r="AZ7" s="28"/>
      <c r="BA7" s="28"/>
      <c r="BB7" s="19">
        <v>25</v>
      </c>
      <c r="BC7" s="28"/>
      <c r="BD7" s="28"/>
      <c r="BE7" s="28"/>
      <c r="BF7" s="28"/>
      <c r="BG7" s="28"/>
      <c r="BH7" s="28"/>
      <c r="BI7" s="28">
        <v>25.25</v>
      </c>
      <c r="BJ7" s="28"/>
      <c r="BK7" s="28"/>
      <c r="BL7" s="28"/>
      <c r="BM7" s="28"/>
      <c r="BN7" s="19">
        <v>8.05</v>
      </c>
      <c r="BO7" s="19"/>
      <c r="BP7" s="19"/>
      <c r="BQ7" s="28"/>
      <c r="BR7" s="28">
        <v>21.097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>
        <v>1.25</v>
      </c>
      <c r="CD7" s="28"/>
      <c r="CE7" s="28"/>
      <c r="CF7" s="28"/>
      <c r="CG7" s="28">
        <v>22</v>
      </c>
      <c r="CH7" s="28"/>
      <c r="CI7" s="28"/>
      <c r="CJ7" s="28"/>
      <c r="CK7" s="28"/>
      <c r="CL7" s="28">
        <v>16</v>
      </c>
      <c r="CM7" s="28"/>
      <c r="CN7" s="28"/>
      <c r="CO7" s="28"/>
      <c r="CP7" s="28"/>
      <c r="CQ7" s="28"/>
      <c r="CR7" s="28"/>
      <c r="CS7" s="28">
        <v>21.097</v>
      </c>
      <c r="CT7" s="28"/>
      <c r="CU7" s="28"/>
      <c r="CV7" s="28">
        <v>125</v>
      </c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>
        <v>17</v>
      </c>
      <c r="DO7" s="28"/>
      <c r="DP7" s="28"/>
      <c r="DQ7" s="28"/>
      <c r="DR7" s="28"/>
      <c r="DS7" s="28"/>
      <c r="DT7" s="28"/>
      <c r="DU7" s="28"/>
      <c r="DV7" s="28">
        <v>13</v>
      </c>
      <c r="DW7" s="28"/>
      <c r="DX7" s="28"/>
      <c r="DY7" s="28"/>
      <c r="DZ7" s="20"/>
      <c r="EA7" s="38"/>
      <c r="EB7" s="36"/>
      <c r="EC7" s="36"/>
      <c r="ED7" s="36"/>
    </row>
    <row r="8" spans="1:134" ht="15" customHeight="1">
      <c r="A8" s="68" t="s">
        <v>39</v>
      </c>
      <c r="B8" s="68" t="s">
        <v>5</v>
      </c>
      <c r="C8" s="22">
        <f t="shared" si="0"/>
        <v>449.5</v>
      </c>
      <c r="D8" s="28"/>
      <c r="E8" s="28"/>
      <c r="F8" s="28"/>
      <c r="G8" s="28"/>
      <c r="H8" s="19"/>
      <c r="I8" s="19"/>
      <c r="J8" s="19"/>
      <c r="K8" s="19">
        <v>44</v>
      </c>
      <c r="L8" s="7"/>
      <c r="M8" s="7"/>
      <c r="N8" s="19"/>
      <c r="O8" s="19"/>
      <c r="P8" s="19"/>
      <c r="Q8" s="19">
        <v>45.5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>
        <v>65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42">
        <v>75</v>
      </c>
      <c r="BG8" s="42"/>
      <c r="BH8" s="42"/>
      <c r="BI8" s="42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>
        <v>100</v>
      </c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>
        <v>120</v>
      </c>
      <c r="DV8" s="19"/>
      <c r="DW8" s="19"/>
      <c r="DX8" s="19"/>
      <c r="DY8" s="19"/>
      <c r="DZ8" s="7"/>
      <c r="EA8" s="16"/>
      <c r="EB8" s="17"/>
      <c r="EC8" s="17"/>
      <c r="ED8" s="17"/>
    </row>
    <row r="9" spans="1:134" ht="15" customHeight="1">
      <c r="A9" s="25" t="s">
        <v>13</v>
      </c>
      <c r="B9" s="27" t="s">
        <v>5</v>
      </c>
      <c r="C9" s="22">
        <f t="shared" si="0"/>
        <v>444.8099999999999</v>
      </c>
      <c r="D9" s="3"/>
      <c r="E9" s="28">
        <v>21.097</v>
      </c>
      <c r="F9" s="28"/>
      <c r="G9" s="28"/>
      <c r="H9" s="28">
        <v>21</v>
      </c>
      <c r="I9" s="28"/>
      <c r="J9" s="28">
        <v>21.097</v>
      </c>
      <c r="K9" s="28"/>
      <c r="L9" s="7"/>
      <c r="M9" s="19"/>
      <c r="N9" s="19"/>
      <c r="O9" s="19"/>
      <c r="P9" s="19"/>
      <c r="Q9" s="19"/>
      <c r="R9" s="19"/>
      <c r="S9" s="19"/>
      <c r="T9" s="19">
        <v>21.097</v>
      </c>
      <c r="U9" s="19"/>
      <c r="V9" s="19"/>
      <c r="W9" s="19"/>
      <c r="X9" s="19"/>
      <c r="Y9" s="19">
        <v>21.097</v>
      </c>
      <c r="Z9" s="19"/>
      <c r="AA9" s="19"/>
      <c r="AB9" s="19"/>
      <c r="AC9" s="19"/>
      <c r="AD9" s="19">
        <v>21.097</v>
      </c>
      <c r="AE9" s="19"/>
      <c r="AF9" s="19"/>
      <c r="AG9" s="19"/>
      <c r="AH9" s="19"/>
      <c r="AI9" s="19"/>
      <c r="AJ9" s="19">
        <v>21.097</v>
      </c>
      <c r="AK9" s="19"/>
      <c r="AL9" s="19"/>
      <c r="AM9" s="19"/>
      <c r="AN9" s="28">
        <v>42.195</v>
      </c>
      <c r="AO9" s="28"/>
      <c r="AP9" s="28"/>
      <c r="AQ9" s="28"/>
      <c r="AR9" s="28">
        <v>21.097</v>
      </c>
      <c r="AS9" s="28"/>
      <c r="AT9" s="28"/>
      <c r="AU9" s="28"/>
      <c r="AV9" s="28">
        <v>42.195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>
        <v>25.25</v>
      </c>
      <c r="BJ9" s="28"/>
      <c r="BK9" s="28"/>
      <c r="BL9" s="28"/>
      <c r="BM9" s="28"/>
      <c r="BN9" s="19">
        <v>8.05</v>
      </c>
      <c r="BO9" s="28"/>
      <c r="BP9" s="28"/>
      <c r="BQ9" s="28"/>
      <c r="BR9" s="28">
        <v>21.097</v>
      </c>
      <c r="BS9" s="28"/>
      <c r="BT9" s="28">
        <v>6.4</v>
      </c>
      <c r="BU9" s="28"/>
      <c r="BV9" s="28"/>
      <c r="BW9" s="28"/>
      <c r="BX9" s="28"/>
      <c r="BY9" s="28">
        <v>21.097</v>
      </c>
      <c r="BZ9" s="28"/>
      <c r="CA9" s="28"/>
      <c r="CB9" s="28">
        <v>6.7</v>
      </c>
      <c r="CC9" s="28"/>
      <c r="CD9" s="28"/>
      <c r="CE9" s="28"/>
      <c r="CF9" s="28"/>
      <c r="CG9" s="28"/>
      <c r="CH9" s="28">
        <v>8</v>
      </c>
      <c r="CI9" s="28"/>
      <c r="CJ9" s="28"/>
      <c r="CK9" s="28">
        <v>21.097</v>
      </c>
      <c r="CL9" s="28"/>
      <c r="CM9" s="28">
        <v>5</v>
      </c>
      <c r="CN9" s="28"/>
      <c r="CO9" s="28">
        <v>7.5</v>
      </c>
      <c r="CP9" s="28"/>
      <c r="CQ9" s="28"/>
      <c r="CR9" s="28"/>
      <c r="CS9" s="28"/>
      <c r="CT9" s="28">
        <v>7.3</v>
      </c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>
        <v>6.7</v>
      </c>
      <c r="DF9" s="28"/>
      <c r="DG9" s="28"/>
      <c r="DH9" s="28"/>
      <c r="DI9" s="28"/>
      <c r="DJ9" s="28"/>
      <c r="DK9" s="28">
        <v>6.5</v>
      </c>
      <c r="DL9" s="28"/>
      <c r="DM9" s="28"/>
      <c r="DN9" s="28">
        <v>17</v>
      </c>
      <c r="DO9" s="28"/>
      <c r="DP9" s="28"/>
      <c r="DQ9" s="28"/>
      <c r="DR9" s="28">
        <v>6.9</v>
      </c>
      <c r="DS9" s="28"/>
      <c r="DT9" s="28">
        <v>10</v>
      </c>
      <c r="DU9" s="28"/>
      <c r="DV9" s="28"/>
      <c r="DW9" s="28"/>
      <c r="DX9" s="28">
        <v>7.15</v>
      </c>
      <c r="DY9" s="28"/>
      <c r="DZ9" s="7"/>
      <c r="EA9" s="16"/>
      <c r="EB9" s="17"/>
      <c r="EC9" s="17"/>
      <c r="ED9" s="17"/>
    </row>
    <row r="10" spans="1:134" s="18" customFormat="1" ht="15" customHeight="1">
      <c r="A10" s="32" t="s">
        <v>38</v>
      </c>
      <c r="B10" s="31" t="s">
        <v>11</v>
      </c>
      <c r="C10" s="22">
        <f t="shared" si="0"/>
        <v>384</v>
      </c>
      <c r="D10" s="28"/>
      <c r="E10" s="28"/>
      <c r="F10" s="28"/>
      <c r="G10" s="28"/>
      <c r="H10" s="19"/>
      <c r="I10" s="19"/>
      <c r="J10" s="42"/>
      <c r="K10" s="42">
        <v>44</v>
      </c>
      <c r="L10" s="42"/>
      <c r="M10" s="42"/>
      <c r="N10" s="42"/>
      <c r="O10" s="42"/>
      <c r="P10" s="42"/>
      <c r="Q10" s="42">
        <v>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>
        <v>65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>
        <v>75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>
        <v>100</v>
      </c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>
        <v>61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21"/>
      <c r="EB10" s="23"/>
      <c r="EC10" s="23"/>
      <c r="ED10" s="23"/>
    </row>
    <row r="11" spans="1:134" s="18" customFormat="1" ht="15" customHeight="1">
      <c r="A11" s="24" t="s">
        <v>80</v>
      </c>
      <c r="B11" s="26" t="s">
        <v>8</v>
      </c>
      <c r="C11" s="22">
        <f t="shared" si="0"/>
        <v>382.90999999999997</v>
      </c>
      <c r="D11" s="3"/>
      <c r="E11" s="28"/>
      <c r="F11" s="28"/>
      <c r="G11" s="28"/>
      <c r="H11" s="19"/>
      <c r="I11" s="19"/>
      <c r="J11" s="19"/>
      <c r="K11" s="19">
        <v>44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>
        <v>48.6</v>
      </c>
      <c r="AB11" s="19"/>
      <c r="AC11" s="19"/>
      <c r="AD11" s="19"/>
      <c r="AE11" s="28">
        <v>42.195</v>
      </c>
      <c r="AF11" s="19"/>
      <c r="AG11" s="19"/>
      <c r="AH11" s="19"/>
      <c r="AI11" s="19"/>
      <c r="AJ11" s="19"/>
      <c r="AK11" s="19"/>
      <c r="AL11" s="19"/>
      <c r="AM11" s="19"/>
      <c r="AN11" s="19">
        <v>42.195</v>
      </c>
      <c r="AO11" s="19"/>
      <c r="AP11" s="19"/>
      <c r="AQ11" s="19">
        <v>60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28">
        <v>20.42</v>
      </c>
      <c r="BP11" s="28"/>
      <c r="BQ11" s="19"/>
      <c r="BR11" s="19"/>
      <c r="BS11" s="19"/>
      <c r="BT11" s="19"/>
      <c r="BU11" s="19"/>
      <c r="BV11" s="19"/>
      <c r="BW11" s="19"/>
      <c r="BX11" s="19"/>
      <c r="BY11" s="19"/>
      <c r="BZ11" s="19">
        <v>40</v>
      </c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>
        <v>32</v>
      </c>
      <c r="DD11" s="19"/>
      <c r="DE11" s="19"/>
      <c r="DF11" s="19"/>
      <c r="DG11" s="19"/>
      <c r="DH11" s="19"/>
      <c r="DI11" s="19"/>
      <c r="DJ11" s="19">
        <v>11.5</v>
      </c>
      <c r="DK11" s="19"/>
      <c r="DL11" s="19">
        <v>42</v>
      </c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21"/>
      <c r="EB11" s="23"/>
      <c r="EC11" s="23"/>
      <c r="ED11" s="23"/>
    </row>
    <row r="12" spans="1:134" s="18" customFormat="1" ht="15" customHeight="1">
      <c r="A12" s="56" t="s">
        <v>108</v>
      </c>
      <c r="B12" s="34" t="s">
        <v>64</v>
      </c>
      <c r="C12" s="22">
        <f t="shared" si="0"/>
        <v>345.685</v>
      </c>
      <c r="D12" s="28"/>
      <c r="E12" s="28">
        <v>21.097</v>
      </c>
      <c r="F12" s="28"/>
      <c r="G12" s="2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8">
        <v>42.195</v>
      </c>
      <c r="AA12" s="19"/>
      <c r="AB12" s="19"/>
      <c r="AC12" s="19"/>
      <c r="AD12" s="28">
        <v>21.097</v>
      </c>
      <c r="AE12" s="19"/>
      <c r="AF12" s="19"/>
      <c r="AG12" s="19"/>
      <c r="AH12" s="19"/>
      <c r="AI12" s="19"/>
      <c r="AJ12" s="19"/>
      <c r="AK12" s="19">
        <v>58</v>
      </c>
      <c r="AL12" s="19"/>
      <c r="AM12" s="19"/>
      <c r="AN12" s="19"/>
      <c r="AO12" s="19"/>
      <c r="AP12" s="19"/>
      <c r="AQ12" s="19">
        <v>100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42"/>
      <c r="BG12" s="42"/>
      <c r="BH12" s="42"/>
      <c r="BI12" s="42"/>
      <c r="BJ12" s="19"/>
      <c r="BK12" s="19"/>
      <c r="BL12" s="19">
        <v>50</v>
      </c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>
        <v>15</v>
      </c>
      <c r="DE12" s="19"/>
      <c r="DF12" s="19"/>
      <c r="DG12" s="19"/>
      <c r="DH12" s="19"/>
      <c r="DI12" s="19"/>
      <c r="DJ12" s="19">
        <v>14.396</v>
      </c>
      <c r="DK12" s="19"/>
      <c r="DL12" s="19"/>
      <c r="DM12" s="19"/>
      <c r="DN12" s="19">
        <v>17</v>
      </c>
      <c r="DO12" s="19"/>
      <c r="DP12" s="19"/>
      <c r="DQ12" s="19"/>
      <c r="DR12" s="19">
        <v>6.9</v>
      </c>
      <c r="DS12" s="19"/>
      <c r="DT12" s="19"/>
      <c r="DU12" s="19"/>
      <c r="DV12" s="19"/>
      <c r="DW12" s="19"/>
      <c r="DX12" s="19"/>
      <c r="DY12" s="19"/>
      <c r="DZ12" s="19"/>
      <c r="EA12" s="21"/>
      <c r="EB12" s="23"/>
      <c r="EC12" s="23"/>
      <c r="ED12" s="23"/>
    </row>
    <row r="13" spans="1:134" s="18" customFormat="1" ht="15" customHeight="1">
      <c r="A13" s="24" t="s">
        <v>17</v>
      </c>
      <c r="B13" s="26" t="s">
        <v>9</v>
      </c>
      <c r="C13" s="22">
        <f t="shared" si="0"/>
        <v>319.06700000000006</v>
      </c>
      <c r="D13" s="3"/>
      <c r="E13" s="28">
        <v>21.097</v>
      </c>
      <c r="F13" s="28"/>
      <c r="G13" s="28"/>
      <c r="H13" s="19"/>
      <c r="I13" s="19"/>
      <c r="J13" s="19"/>
      <c r="K13" s="19"/>
      <c r="L13" s="19"/>
      <c r="M13" s="28">
        <v>21.097</v>
      </c>
      <c r="N13" s="28"/>
      <c r="O13" s="28"/>
      <c r="P13" s="28"/>
      <c r="Q13" s="28"/>
      <c r="R13" s="28"/>
      <c r="S13" s="28">
        <v>10</v>
      </c>
      <c r="T13" s="28">
        <v>21.097</v>
      </c>
      <c r="U13" s="28"/>
      <c r="V13" s="28"/>
      <c r="W13" s="28"/>
      <c r="X13" s="28"/>
      <c r="Y13" s="28"/>
      <c r="Z13" s="28"/>
      <c r="AA13" s="28"/>
      <c r="AB13" s="28">
        <v>21.097</v>
      </c>
      <c r="AC13" s="28"/>
      <c r="AD13" s="28">
        <v>21.097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>
        <v>21.097</v>
      </c>
      <c r="AO13" s="28"/>
      <c r="AP13" s="28"/>
      <c r="AQ13" s="28"/>
      <c r="AR13" s="28">
        <v>21.097</v>
      </c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>
        <v>21.097</v>
      </c>
      <c r="BE13" s="28"/>
      <c r="BF13" s="28"/>
      <c r="BG13" s="28"/>
      <c r="BH13" s="28"/>
      <c r="BI13" s="28"/>
      <c r="BJ13" s="28">
        <v>21.097</v>
      </c>
      <c r="BK13" s="28"/>
      <c r="BL13" s="28"/>
      <c r="BM13" s="28"/>
      <c r="BN13" s="28"/>
      <c r="BO13" s="28"/>
      <c r="BP13" s="28"/>
      <c r="BQ13" s="28"/>
      <c r="BR13" s="28">
        <v>21.097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>
        <v>21.097</v>
      </c>
      <c r="CL13" s="28"/>
      <c r="CM13" s="28"/>
      <c r="CN13" s="28"/>
      <c r="CO13" s="28"/>
      <c r="CP13" s="28"/>
      <c r="CQ13" s="28"/>
      <c r="CR13" s="28"/>
      <c r="CS13" s="28"/>
      <c r="CT13" s="28"/>
      <c r="CU13" s="28">
        <v>60</v>
      </c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>
        <v>17</v>
      </c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19"/>
      <c r="EA13" s="21"/>
      <c r="EB13" s="23"/>
      <c r="EC13" s="23"/>
      <c r="ED13" s="23"/>
    </row>
    <row r="14" spans="1:134" s="18" customFormat="1" ht="15" customHeight="1">
      <c r="A14" s="24" t="s">
        <v>162</v>
      </c>
      <c r="B14" s="26" t="s">
        <v>5</v>
      </c>
      <c r="C14" s="22">
        <f t="shared" si="0"/>
        <v>292.686</v>
      </c>
      <c r="D14" s="43"/>
      <c r="E14" s="28">
        <v>21.097</v>
      </c>
      <c r="F14" s="41"/>
      <c r="G14" s="41"/>
      <c r="H14" s="42"/>
      <c r="I14" s="42"/>
      <c r="J14" s="42"/>
      <c r="K14" s="42">
        <v>26</v>
      </c>
      <c r="L14" s="43"/>
      <c r="M14" s="41"/>
      <c r="N14" s="41"/>
      <c r="O14" s="41"/>
      <c r="P14" s="41"/>
      <c r="Q14" s="41"/>
      <c r="R14" s="41">
        <v>16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28">
        <v>21.097</v>
      </c>
      <c r="AO14" s="41"/>
      <c r="AP14" s="41"/>
      <c r="AQ14" s="41"/>
      <c r="AR14" s="41"/>
      <c r="AS14" s="41"/>
      <c r="AT14" s="41"/>
      <c r="AU14" s="41"/>
      <c r="AV14" s="28">
        <v>42.195</v>
      </c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>
        <v>8.05</v>
      </c>
      <c r="BO14" s="41"/>
      <c r="BP14" s="41"/>
      <c r="BQ14" s="41"/>
      <c r="BR14" s="41"/>
      <c r="BS14" s="41"/>
      <c r="BT14" s="41">
        <v>6.4</v>
      </c>
      <c r="BU14" s="41"/>
      <c r="BV14" s="41"/>
      <c r="BW14" s="41"/>
      <c r="BX14" s="41"/>
      <c r="BY14" s="41"/>
      <c r="BZ14" s="41"/>
      <c r="CA14" s="41"/>
      <c r="CB14" s="41">
        <v>6.7</v>
      </c>
      <c r="CC14" s="41"/>
      <c r="CD14" s="41"/>
      <c r="CE14" s="28"/>
      <c r="CF14" s="41"/>
      <c r="CG14" s="41"/>
      <c r="CH14" s="41">
        <v>8</v>
      </c>
      <c r="CI14" s="41"/>
      <c r="CJ14" s="41"/>
      <c r="CK14" s="41"/>
      <c r="CL14" s="41"/>
      <c r="CM14" s="41"/>
      <c r="CN14" s="41"/>
      <c r="CO14" s="41">
        <v>7.5</v>
      </c>
      <c r="CP14" s="41"/>
      <c r="CQ14" s="41"/>
      <c r="CR14" s="28">
        <v>21.097</v>
      </c>
      <c r="CS14" s="28"/>
      <c r="CT14" s="41">
        <v>7.3</v>
      </c>
      <c r="CU14" s="41"/>
      <c r="CV14" s="41"/>
      <c r="CW14" s="41"/>
      <c r="CX14" s="41"/>
      <c r="CY14" s="41"/>
      <c r="CZ14" s="41"/>
      <c r="DA14" s="41"/>
      <c r="DB14" s="41"/>
      <c r="DC14" s="41">
        <v>32</v>
      </c>
      <c r="DD14" s="41"/>
      <c r="DE14" s="41">
        <v>6.7</v>
      </c>
      <c r="DF14" s="41"/>
      <c r="DG14" s="41"/>
      <c r="DH14" s="41"/>
      <c r="DI14" s="41"/>
      <c r="DJ14" s="41"/>
      <c r="DK14" s="41">
        <v>6.5</v>
      </c>
      <c r="DL14" s="41">
        <v>42</v>
      </c>
      <c r="DM14" s="41"/>
      <c r="DN14" s="41"/>
      <c r="DO14" s="41"/>
      <c r="DP14" s="41"/>
      <c r="DQ14" s="41"/>
      <c r="DR14" s="41">
        <v>6.9</v>
      </c>
      <c r="DS14" s="41"/>
      <c r="DT14" s="41"/>
      <c r="DU14" s="41"/>
      <c r="DV14" s="41"/>
      <c r="DW14" s="41"/>
      <c r="DX14" s="41">
        <v>7.15</v>
      </c>
      <c r="DY14" s="41"/>
      <c r="DZ14" s="43"/>
      <c r="EA14" s="21"/>
      <c r="EB14" s="23"/>
      <c r="EC14" s="23"/>
      <c r="ED14" s="23"/>
    </row>
    <row r="15" spans="1:134" s="18" customFormat="1" ht="15" customHeight="1">
      <c r="A15" s="25" t="s">
        <v>21</v>
      </c>
      <c r="B15" s="27" t="s">
        <v>8</v>
      </c>
      <c r="C15" s="22">
        <f t="shared" si="0"/>
        <v>285.87299999999993</v>
      </c>
      <c r="D15" s="9"/>
      <c r="E15" s="28">
        <v>21.097</v>
      </c>
      <c r="F15" s="28"/>
      <c r="G15" s="28"/>
      <c r="H15" s="19"/>
      <c r="I15" s="19"/>
      <c r="J15" s="28">
        <v>21.097</v>
      </c>
      <c r="K15" s="28"/>
      <c r="L15" s="19"/>
      <c r="M15" s="28">
        <v>21.097</v>
      </c>
      <c r="N15" s="28"/>
      <c r="O15" s="28"/>
      <c r="P15" s="28"/>
      <c r="Q15" s="28"/>
      <c r="R15" s="28"/>
      <c r="S15" s="19"/>
      <c r="T15" s="19">
        <v>21.097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8">
        <v>42.195</v>
      </c>
      <c r="AF15" s="19"/>
      <c r="AG15" s="19"/>
      <c r="AH15" s="19"/>
      <c r="AI15" s="19"/>
      <c r="AJ15" s="19"/>
      <c r="AK15" s="19"/>
      <c r="AL15" s="19"/>
      <c r="AM15" s="19"/>
      <c r="AN15" s="28">
        <v>42.195</v>
      </c>
      <c r="AO15" s="19"/>
      <c r="AP15" s="19"/>
      <c r="AQ15" s="19"/>
      <c r="AR15" s="19"/>
      <c r="AS15" s="28">
        <v>42.195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>
        <v>11</v>
      </c>
      <c r="CY15" s="28"/>
      <c r="CZ15" s="28"/>
      <c r="DA15" s="28"/>
      <c r="DB15" s="28">
        <v>30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>
        <v>17</v>
      </c>
      <c r="DO15" s="28"/>
      <c r="DP15" s="28"/>
      <c r="DQ15" s="28"/>
      <c r="DR15" s="28">
        <v>6.9</v>
      </c>
      <c r="DS15" s="28"/>
      <c r="DT15" s="28">
        <v>10</v>
      </c>
      <c r="DU15" s="28"/>
      <c r="DV15" s="28"/>
      <c r="DW15" s="28"/>
      <c r="DX15" s="28"/>
      <c r="DY15" s="28"/>
      <c r="DZ15" s="19"/>
      <c r="EA15" s="21"/>
      <c r="EB15" s="23"/>
      <c r="EC15" s="23"/>
      <c r="ED15" s="23"/>
    </row>
    <row r="16" spans="1:134" ht="15" customHeight="1">
      <c r="A16" s="24" t="s">
        <v>15</v>
      </c>
      <c r="B16" s="26" t="s">
        <v>5</v>
      </c>
      <c r="C16" s="22">
        <f t="shared" si="0"/>
        <v>271.444</v>
      </c>
      <c r="D16" s="3"/>
      <c r="E16" s="28">
        <v>21.097</v>
      </c>
      <c r="F16" s="28"/>
      <c r="G16" s="28"/>
      <c r="H16" s="19"/>
      <c r="I16" s="19"/>
      <c r="J16" s="19"/>
      <c r="K16" s="19"/>
      <c r="L16" s="7"/>
      <c r="M16" s="7"/>
      <c r="N16" s="19"/>
      <c r="O16" s="19"/>
      <c r="P16" s="19"/>
      <c r="Q16" s="19"/>
      <c r="R16" s="19">
        <v>16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>
        <v>21.097</v>
      </c>
      <c r="AE16" s="19"/>
      <c r="AF16" s="19"/>
      <c r="AG16" s="19"/>
      <c r="AH16" s="19"/>
      <c r="AI16" s="19">
        <v>17</v>
      </c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>
        <v>18.5</v>
      </c>
      <c r="AU16" s="19"/>
      <c r="AV16" s="19"/>
      <c r="AW16" s="19"/>
      <c r="AX16" s="19"/>
      <c r="AY16" s="28">
        <v>22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28">
        <v>25.25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19">
        <v>23</v>
      </c>
      <c r="BT16" s="19"/>
      <c r="BU16" s="19"/>
      <c r="BV16" s="19"/>
      <c r="BW16" s="19"/>
      <c r="BX16" s="19"/>
      <c r="BY16" s="19"/>
      <c r="BZ16" s="19"/>
      <c r="CA16" s="19">
        <v>17.5</v>
      </c>
      <c r="CB16" s="19"/>
      <c r="CC16" s="19"/>
      <c r="CD16" s="19"/>
      <c r="CE16" s="19"/>
      <c r="CF16" s="19"/>
      <c r="CG16" s="19">
        <v>22</v>
      </c>
      <c r="CH16" s="19">
        <v>8</v>
      </c>
      <c r="CI16" s="19"/>
      <c r="CJ16" s="19"/>
      <c r="CK16" s="19"/>
      <c r="CL16" s="19"/>
      <c r="CM16" s="19">
        <v>5</v>
      </c>
      <c r="CN16" s="19"/>
      <c r="CO16" s="19"/>
      <c r="CP16" s="19"/>
      <c r="CQ16" s="19"/>
      <c r="CR16" s="19"/>
      <c r="CS16" s="19"/>
      <c r="CT16" s="19">
        <v>7.3</v>
      </c>
      <c r="CU16" s="19"/>
      <c r="CV16" s="19"/>
      <c r="CW16" s="19"/>
      <c r="CX16" s="19"/>
      <c r="CY16" s="19">
        <v>4</v>
      </c>
      <c r="CZ16" s="19"/>
      <c r="DA16" s="19"/>
      <c r="DB16" s="19"/>
      <c r="DC16" s="19"/>
      <c r="DD16" s="19"/>
      <c r="DE16" s="19">
        <v>6.7</v>
      </c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>
        <v>24</v>
      </c>
      <c r="DR16" s="19"/>
      <c r="DS16" s="19"/>
      <c r="DT16" s="19"/>
      <c r="DU16" s="19"/>
      <c r="DV16" s="19">
        <v>13</v>
      </c>
      <c r="DW16" s="19"/>
      <c r="DX16" s="19"/>
      <c r="DY16" s="19"/>
      <c r="DZ16" s="7"/>
      <c r="EA16" s="16"/>
      <c r="EB16" s="17"/>
      <c r="EC16" s="17"/>
      <c r="ED16" s="17"/>
    </row>
    <row r="17" spans="1:134" s="18" customFormat="1" ht="15" customHeight="1">
      <c r="A17" s="24" t="s">
        <v>19</v>
      </c>
      <c r="B17" s="26" t="s">
        <v>11</v>
      </c>
      <c r="C17" s="22">
        <f t="shared" si="0"/>
        <v>270.16600000000005</v>
      </c>
      <c r="D17" s="3"/>
      <c r="E17" s="28">
        <v>21.097</v>
      </c>
      <c r="F17" s="28"/>
      <c r="G17" s="28"/>
      <c r="H17" s="19"/>
      <c r="I17" s="19"/>
      <c r="J17" s="19"/>
      <c r="K17" s="19"/>
      <c r="L17" s="28">
        <v>21.097</v>
      </c>
      <c r="M17" s="19"/>
      <c r="N17" s="19"/>
      <c r="O17" s="19"/>
      <c r="P17" s="19"/>
      <c r="Q17" s="19"/>
      <c r="R17" s="19"/>
      <c r="S17" s="19"/>
      <c r="T17" s="28">
        <v>21.097</v>
      </c>
      <c r="U17" s="28"/>
      <c r="V17" s="28"/>
      <c r="W17" s="28"/>
      <c r="X17" s="28"/>
      <c r="Y17" s="28"/>
      <c r="Z17" s="19">
        <v>42.195</v>
      </c>
      <c r="AA17" s="19"/>
      <c r="AB17" s="19"/>
      <c r="AC17" s="19"/>
      <c r="AD17" s="28">
        <v>21.097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28">
        <v>21.097</v>
      </c>
      <c r="AQ17" s="19"/>
      <c r="AR17" s="28">
        <v>21.097</v>
      </c>
      <c r="AS17" s="19"/>
      <c r="AT17" s="19"/>
      <c r="AU17" s="28">
        <v>42.195</v>
      </c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8">
        <v>21.097</v>
      </c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28">
        <v>21.097</v>
      </c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>
        <v>17</v>
      </c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21"/>
      <c r="EB17" s="23"/>
      <c r="EC17" s="23"/>
      <c r="ED17" s="23"/>
    </row>
    <row r="18" spans="1:134" s="18" customFormat="1" ht="15" customHeight="1">
      <c r="A18" s="24" t="s">
        <v>22</v>
      </c>
      <c r="B18" s="26" t="s">
        <v>5</v>
      </c>
      <c r="C18" s="22">
        <f t="shared" si="0"/>
        <v>267.097</v>
      </c>
      <c r="D18" s="20"/>
      <c r="E18" s="28">
        <v>21.097</v>
      </c>
      <c r="F18" s="28"/>
      <c r="G18" s="28"/>
      <c r="H18" s="19"/>
      <c r="I18" s="19"/>
      <c r="J18" s="19"/>
      <c r="K18" s="19"/>
      <c r="L18" s="20"/>
      <c r="M18" s="20"/>
      <c r="N18" s="20"/>
      <c r="O18" s="20"/>
      <c r="P18" s="28">
        <v>15</v>
      </c>
      <c r="Q18" s="28"/>
      <c r="R18" s="28"/>
      <c r="S18" s="20"/>
      <c r="T18" s="20"/>
      <c r="U18" s="20"/>
      <c r="V18" s="28">
        <v>27</v>
      </c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8">
        <v>36</v>
      </c>
      <c r="AJ18" s="20"/>
      <c r="AK18" s="20"/>
      <c r="AL18" s="20"/>
      <c r="AM18" s="20"/>
      <c r="AN18" s="20"/>
      <c r="AO18" s="28">
        <v>65</v>
      </c>
      <c r="AP18" s="28"/>
      <c r="AQ18" s="28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41">
        <v>103</v>
      </c>
      <c r="DG18" s="41"/>
      <c r="DH18" s="41"/>
      <c r="DI18" s="41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1"/>
      <c r="EB18" s="23"/>
      <c r="EC18" s="23"/>
      <c r="ED18" s="23"/>
    </row>
    <row r="19" spans="1:134" ht="15" customHeight="1">
      <c r="A19" s="32" t="s">
        <v>37</v>
      </c>
      <c r="B19" s="31" t="s">
        <v>5</v>
      </c>
      <c r="C19" s="22">
        <f t="shared" si="0"/>
        <v>260</v>
      </c>
      <c r="D19" s="28"/>
      <c r="E19" s="28"/>
      <c r="F19" s="28"/>
      <c r="G19" s="28"/>
      <c r="H19" s="19"/>
      <c r="I19" s="19"/>
      <c r="J19" s="19"/>
      <c r="K19" s="19">
        <v>44</v>
      </c>
      <c r="L19" s="7"/>
      <c r="M19" s="7"/>
      <c r="N19" s="19"/>
      <c r="O19" s="19"/>
      <c r="P19" s="19"/>
      <c r="Q19" s="19"/>
      <c r="R19" s="19">
        <v>16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>
        <v>22</v>
      </c>
      <c r="AZ19" s="19"/>
      <c r="BA19" s="19"/>
      <c r="BB19" s="19"/>
      <c r="BC19" s="19"/>
      <c r="BD19" s="19"/>
      <c r="BE19" s="19"/>
      <c r="BF19" s="19"/>
      <c r="BG19" s="19"/>
      <c r="BH19" s="19">
        <v>103</v>
      </c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>
        <v>22</v>
      </c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>
        <v>53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7"/>
      <c r="EA19" s="16"/>
      <c r="EB19" s="17"/>
      <c r="EC19" s="17"/>
      <c r="ED19" s="17"/>
    </row>
    <row r="20" spans="1:134" s="18" customFormat="1" ht="15" customHeight="1">
      <c r="A20" s="24" t="s">
        <v>20</v>
      </c>
      <c r="B20" s="26" t="s">
        <v>8</v>
      </c>
      <c r="C20" s="22">
        <f t="shared" si="0"/>
        <v>235.077</v>
      </c>
      <c r="D20" s="3"/>
      <c r="E20" s="28"/>
      <c r="F20" s="28"/>
      <c r="G20" s="2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8">
        <v>21.097</v>
      </c>
      <c r="U20" s="28"/>
      <c r="V20" s="28"/>
      <c r="W20" s="28"/>
      <c r="X20" s="28"/>
      <c r="Y20" s="28"/>
      <c r="Z20" s="28"/>
      <c r="AA20" s="28"/>
      <c r="AB20" s="19"/>
      <c r="AC20" s="19"/>
      <c r="AD20" s="28">
        <v>21.097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28">
        <v>21.097</v>
      </c>
      <c r="AO20" s="19"/>
      <c r="AP20" s="28">
        <v>21.097</v>
      </c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28">
        <v>25.25</v>
      </c>
      <c r="BJ20" s="19"/>
      <c r="BK20" s="19"/>
      <c r="BL20" s="19"/>
      <c r="BM20" s="19"/>
      <c r="BN20" s="19"/>
      <c r="BO20" s="19"/>
      <c r="BP20" s="19"/>
      <c r="BQ20" s="28">
        <v>42.195</v>
      </c>
      <c r="BR20" s="19"/>
      <c r="BS20" s="19"/>
      <c r="BT20" s="19"/>
      <c r="BU20" s="19">
        <f>13+10</f>
        <v>23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28">
        <v>21.097</v>
      </c>
      <c r="CL20" s="19"/>
      <c r="CM20" s="19"/>
      <c r="CN20" s="19">
        <v>10</v>
      </c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>
        <v>12.147</v>
      </c>
      <c r="DK20" s="19"/>
      <c r="DL20" s="19"/>
      <c r="DM20" s="19"/>
      <c r="DN20" s="19">
        <v>17</v>
      </c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21"/>
      <c r="EB20" s="23"/>
      <c r="EC20" s="23"/>
      <c r="ED20" s="23"/>
    </row>
    <row r="21" spans="1:134" ht="15" customHeight="1">
      <c r="A21" s="24" t="s">
        <v>133</v>
      </c>
      <c r="B21" s="26" t="s">
        <v>7</v>
      </c>
      <c r="C21" s="22">
        <f t="shared" si="0"/>
        <v>227.88100000000003</v>
      </c>
      <c r="D21" s="3"/>
      <c r="E21" s="28">
        <v>21.097</v>
      </c>
      <c r="F21" s="28"/>
      <c r="G21" s="28"/>
      <c r="H21" s="19"/>
      <c r="I21" s="19"/>
      <c r="J21" s="19"/>
      <c r="K21" s="19"/>
      <c r="L21" s="7"/>
      <c r="M21" s="7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8">
        <v>42.195</v>
      </c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28"/>
      <c r="BL21" s="19"/>
      <c r="BM21" s="19"/>
      <c r="BN21" s="19">
        <v>8.05</v>
      </c>
      <c r="BO21" s="19"/>
      <c r="BP21" s="19"/>
      <c r="BQ21" s="28">
        <v>42.195</v>
      </c>
      <c r="BR21" s="19"/>
      <c r="BS21" s="19"/>
      <c r="BT21" s="28">
        <v>6.4</v>
      </c>
      <c r="BU21" s="28"/>
      <c r="BV21" s="28"/>
      <c r="BW21" s="28"/>
      <c r="BX21" s="19"/>
      <c r="BY21" s="19"/>
      <c r="BZ21" s="19"/>
      <c r="CA21" s="19"/>
      <c r="CB21" s="19">
        <v>6.7</v>
      </c>
      <c r="CC21" s="19"/>
      <c r="CD21" s="28">
        <v>21.097</v>
      </c>
      <c r="CE21" s="28"/>
      <c r="CF21" s="28"/>
      <c r="CG21" s="19"/>
      <c r="CH21" s="19"/>
      <c r="CI21" s="19"/>
      <c r="CJ21" s="19"/>
      <c r="CK21" s="19"/>
      <c r="CL21" s="19"/>
      <c r="CM21" s="19"/>
      <c r="CN21" s="19"/>
      <c r="CO21" s="19">
        <v>7.5</v>
      </c>
      <c r="CP21" s="19"/>
      <c r="CQ21" s="19"/>
      <c r="CR21" s="19"/>
      <c r="CS21" s="28">
        <v>21.097</v>
      </c>
      <c r="CT21" s="19">
        <v>7.3</v>
      </c>
      <c r="CU21" s="19"/>
      <c r="CV21" s="19"/>
      <c r="CW21" s="19"/>
      <c r="CX21" s="19"/>
      <c r="CY21" s="19"/>
      <c r="CZ21" s="19"/>
      <c r="DA21" s="19"/>
      <c r="DB21" s="19"/>
      <c r="DC21" s="19"/>
      <c r="DD21" s="55"/>
      <c r="DE21" s="55">
        <v>6.7</v>
      </c>
      <c r="DF21" s="55"/>
      <c r="DG21" s="55"/>
      <c r="DH21" s="55"/>
      <c r="DI21" s="55"/>
      <c r="DJ21" s="55"/>
      <c r="DK21" s="55">
        <v>6.5</v>
      </c>
      <c r="DL21" s="55"/>
      <c r="DM21" s="55"/>
      <c r="DN21" s="55">
        <v>17</v>
      </c>
      <c r="DO21" s="55"/>
      <c r="DP21" s="55"/>
      <c r="DQ21" s="55"/>
      <c r="DR21" s="55">
        <v>6.9</v>
      </c>
      <c r="DS21" s="55"/>
      <c r="DT21" s="55"/>
      <c r="DU21" s="55"/>
      <c r="DV21" s="55"/>
      <c r="DW21" s="55"/>
      <c r="DX21" s="55">
        <v>7.15</v>
      </c>
      <c r="DY21" s="55"/>
      <c r="DZ21" s="7"/>
      <c r="EA21" s="16"/>
      <c r="EB21" s="17"/>
      <c r="EC21" s="17"/>
      <c r="ED21" s="17"/>
    </row>
    <row r="22" spans="1:134" s="18" customFormat="1" ht="15" customHeight="1">
      <c r="A22" s="24" t="s">
        <v>30</v>
      </c>
      <c r="B22" s="26" t="s">
        <v>4</v>
      </c>
      <c r="C22" s="22">
        <f t="shared" si="0"/>
        <v>224.485</v>
      </c>
      <c r="D22" s="43"/>
      <c r="E22" s="41">
        <v>21.097</v>
      </c>
      <c r="F22" s="41"/>
      <c r="G22" s="41"/>
      <c r="H22" s="42"/>
      <c r="I22" s="42"/>
      <c r="J22" s="42"/>
      <c r="K22" s="42"/>
      <c r="L22" s="43"/>
      <c r="M22" s="41">
        <v>21.097</v>
      </c>
      <c r="N22" s="41"/>
      <c r="O22" s="41"/>
      <c r="P22" s="41"/>
      <c r="Q22" s="41"/>
      <c r="R22" s="41"/>
      <c r="S22" s="41">
        <v>10</v>
      </c>
      <c r="T22" s="41">
        <v>21.097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>
        <v>10</v>
      </c>
      <c r="BN22" s="41"/>
      <c r="BO22" s="41"/>
      <c r="BP22" s="41"/>
      <c r="BQ22" s="41"/>
      <c r="BR22" s="41"/>
      <c r="BS22" s="41"/>
      <c r="BT22" s="41"/>
      <c r="BU22" s="41"/>
      <c r="BV22" s="41">
        <v>10</v>
      </c>
      <c r="BW22" s="41"/>
      <c r="BX22" s="41"/>
      <c r="BY22" s="41"/>
      <c r="BZ22" s="41"/>
      <c r="CA22" s="41"/>
      <c r="CB22" s="41"/>
      <c r="CC22" s="41"/>
      <c r="CD22" s="41"/>
      <c r="CE22" s="28">
        <v>21.097</v>
      </c>
      <c r="CF22" s="41"/>
      <c r="CG22" s="41"/>
      <c r="CH22" s="41">
        <v>8</v>
      </c>
      <c r="CI22" s="41"/>
      <c r="CJ22" s="41"/>
      <c r="CK22" s="41"/>
      <c r="CL22" s="41"/>
      <c r="CM22" s="41">
        <v>5</v>
      </c>
      <c r="CN22" s="41"/>
      <c r="CO22" s="41"/>
      <c r="CP22" s="41"/>
      <c r="CQ22" s="41"/>
      <c r="CR22" s="41"/>
      <c r="CS22" s="28">
        <v>21.097</v>
      </c>
      <c r="CT22" s="41"/>
      <c r="CU22" s="41"/>
      <c r="CV22" s="41"/>
      <c r="CW22" s="41"/>
      <c r="CX22" s="41"/>
      <c r="CY22" s="41"/>
      <c r="CZ22" s="41">
        <v>21</v>
      </c>
      <c r="DA22" s="41"/>
      <c r="DB22" s="41"/>
      <c r="DC22" s="41"/>
      <c r="DD22" s="41"/>
      <c r="DE22" s="41"/>
      <c r="DF22" s="41"/>
      <c r="DG22" s="41"/>
      <c r="DH22" s="41">
        <v>20</v>
      </c>
      <c r="DI22" s="41"/>
      <c r="DJ22" s="41"/>
      <c r="DK22" s="41"/>
      <c r="DL22" s="41"/>
      <c r="DM22" s="41"/>
      <c r="DN22" s="41">
        <v>17</v>
      </c>
      <c r="DO22" s="41"/>
      <c r="DP22" s="41"/>
      <c r="DQ22" s="41"/>
      <c r="DR22" s="41"/>
      <c r="DS22" s="41">
        <v>10</v>
      </c>
      <c r="DT22" s="41"/>
      <c r="DU22" s="41"/>
      <c r="DV22" s="41"/>
      <c r="DW22" s="41"/>
      <c r="DX22" s="41"/>
      <c r="DY22" s="41">
        <v>8</v>
      </c>
      <c r="DZ22" s="43"/>
      <c r="EA22" s="21"/>
      <c r="EB22" s="23"/>
      <c r="EC22" s="23"/>
      <c r="ED22" s="23"/>
    </row>
    <row r="23" spans="1:134" s="18" customFormat="1" ht="15" customHeight="1">
      <c r="A23" s="24" t="s">
        <v>60</v>
      </c>
      <c r="B23" s="27" t="s">
        <v>6</v>
      </c>
      <c r="C23" s="22">
        <f t="shared" si="0"/>
        <v>205</v>
      </c>
      <c r="D23" s="3"/>
      <c r="E23" s="28"/>
      <c r="F23" s="28"/>
      <c r="G23" s="2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>
        <v>82</v>
      </c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>
        <v>63</v>
      </c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>
        <v>60</v>
      </c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1"/>
      <c r="EB23" s="23"/>
      <c r="EC23" s="23"/>
      <c r="ED23" s="23"/>
    </row>
    <row r="24" spans="1:134" s="18" customFormat="1" ht="15" customHeight="1">
      <c r="A24" s="24" t="s">
        <v>129</v>
      </c>
      <c r="B24" s="26" t="s">
        <v>4</v>
      </c>
      <c r="C24" s="22">
        <f t="shared" si="0"/>
        <v>204.67700000000002</v>
      </c>
      <c r="D24" s="3"/>
      <c r="E24" s="28"/>
      <c r="F24" s="28"/>
      <c r="G24" s="2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8">
        <v>21.097</v>
      </c>
      <c r="U24" s="19"/>
      <c r="V24" s="19"/>
      <c r="W24" s="19"/>
      <c r="X24" s="19"/>
      <c r="Y24" s="19"/>
      <c r="Z24" s="19"/>
      <c r="AA24" s="19"/>
      <c r="AB24" s="19"/>
      <c r="AC24" s="19"/>
      <c r="AD24" s="28">
        <v>21.097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28">
        <v>21.097</v>
      </c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8">
        <v>42.195</v>
      </c>
      <c r="BR24" s="19"/>
      <c r="BS24" s="19"/>
      <c r="BT24" s="28">
        <v>6.4</v>
      </c>
      <c r="BU24" s="28"/>
      <c r="BV24" s="28"/>
      <c r="BW24" s="28"/>
      <c r="BX24" s="28">
        <v>21.097</v>
      </c>
      <c r="BY24" s="28"/>
      <c r="BZ24" s="28"/>
      <c r="CA24" s="28"/>
      <c r="CB24" s="19">
        <v>6.7</v>
      </c>
      <c r="CC24" s="19"/>
      <c r="CD24" s="28">
        <v>21.097</v>
      </c>
      <c r="CE24" s="28"/>
      <c r="CF24" s="28"/>
      <c r="CG24" s="19"/>
      <c r="CH24" s="19">
        <v>8</v>
      </c>
      <c r="CI24" s="19"/>
      <c r="CJ24" s="19"/>
      <c r="CK24" s="19"/>
      <c r="CL24" s="19"/>
      <c r="CM24" s="19"/>
      <c r="CN24" s="19"/>
      <c r="CO24" s="19">
        <v>7.5</v>
      </c>
      <c r="CP24" s="19"/>
      <c r="CQ24" s="19"/>
      <c r="CR24" s="19"/>
      <c r="CS24" s="28">
        <v>21.097</v>
      </c>
      <c r="CT24" s="19">
        <v>7.3</v>
      </c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1"/>
      <c r="EB24" s="23"/>
      <c r="EC24" s="23"/>
      <c r="ED24" s="23"/>
    </row>
    <row r="25" spans="1:134" s="18" customFormat="1" ht="15" customHeight="1">
      <c r="A25" s="24" t="s">
        <v>90</v>
      </c>
      <c r="B25" s="26" t="s">
        <v>8</v>
      </c>
      <c r="C25" s="22">
        <f t="shared" si="0"/>
        <v>187.347</v>
      </c>
      <c r="D25" s="3"/>
      <c r="E25" s="28"/>
      <c r="F25" s="28"/>
      <c r="G25" s="28"/>
      <c r="H25" s="28"/>
      <c r="I25" s="19"/>
      <c r="J25" s="19"/>
      <c r="K25" s="19">
        <v>26</v>
      </c>
      <c r="L25" s="19"/>
      <c r="M25" s="19"/>
      <c r="N25" s="19"/>
      <c r="O25" s="19"/>
      <c r="P25" s="19"/>
      <c r="Q25" s="19"/>
      <c r="R25" s="19">
        <v>16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8">
        <v>21.097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28">
        <v>22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28">
        <v>25.25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>
        <v>6.4</v>
      </c>
      <c r="BU25" s="19">
        <f>13+13</f>
        <v>26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>
        <v>7.5</v>
      </c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>
        <v>6.7</v>
      </c>
      <c r="DF25" s="19"/>
      <c r="DG25" s="19"/>
      <c r="DH25" s="19"/>
      <c r="DI25" s="19"/>
      <c r="DJ25" s="19"/>
      <c r="DK25" s="19">
        <v>6.5</v>
      </c>
      <c r="DL25" s="19"/>
      <c r="DM25" s="19"/>
      <c r="DN25" s="19">
        <v>17</v>
      </c>
      <c r="DO25" s="19"/>
      <c r="DP25" s="19"/>
      <c r="DQ25" s="19"/>
      <c r="DR25" s="19">
        <v>6.9</v>
      </c>
      <c r="DS25" s="19"/>
      <c r="DT25" s="19"/>
      <c r="DU25" s="19"/>
      <c r="DV25" s="19"/>
      <c r="DW25" s="19"/>
      <c r="DX25" s="19"/>
      <c r="DY25" s="19"/>
      <c r="DZ25" s="19"/>
      <c r="EA25" s="21"/>
      <c r="EB25" s="23"/>
      <c r="EC25" s="23"/>
      <c r="ED25" s="23"/>
    </row>
    <row r="26" spans="1:134" ht="15" customHeight="1">
      <c r="A26" s="33" t="s">
        <v>72</v>
      </c>
      <c r="B26" s="34" t="s">
        <v>73</v>
      </c>
      <c r="C26" s="22">
        <f t="shared" si="0"/>
        <v>185</v>
      </c>
      <c r="D26" s="3"/>
      <c r="E26" s="28"/>
      <c r="F26" s="28"/>
      <c r="G26" s="28"/>
      <c r="H26" s="19"/>
      <c r="I26" s="19"/>
      <c r="J26" s="19"/>
      <c r="K26" s="19">
        <v>44</v>
      </c>
      <c r="L26" s="7"/>
      <c r="M26" s="7"/>
      <c r="N26" s="19"/>
      <c r="O26" s="19"/>
      <c r="P26" s="19"/>
      <c r="Q26" s="19"/>
      <c r="R26" s="19">
        <v>16</v>
      </c>
      <c r="S26" s="19"/>
      <c r="T26" s="28"/>
      <c r="U26" s="28"/>
      <c r="V26" s="28"/>
      <c r="W26" s="28"/>
      <c r="X26" s="28"/>
      <c r="Y26" s="28"/>
      <c r="Z26" s="28"/>
      <c r="AA26" s="28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>
        <v>103</v>
      </c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>
        <v>22</v>
      </c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7"/>
      <c r="EA26" s="16"/>
      <c r="EB26" s="17"/>
      <c r="EC26" s="17"/>
      <c r="ED26" s="17"/>
    </row>
    <row r="27" spans="1:134" s="18" customFormat="1" ht="15" customHeight="1">
      <c r="A27" s="24" t="s">
        <v>28</v>
      </c>
      <c r="B27" s="26" t="s">
        <v>8</v>
      </c>
      <c r="C27" s="22">
        <f t="shared" si="0"/>
        <v>178.686</v>
      </c>
      <c r="D27" s="3"/>
      <c r="E27" s="28"/>
      <c r="F27" s="28"/>
      <c r="G27" s="2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>
        <v>21.097</v>
      </c>
      <c r="AE27" s="19"/>
      <c r="AF27" s="19"/>
      <c r="AG27" s="19"/>
      <c r="AH27" s="19"/>
      <c r="AI27" s="19"/>
      <c r="AJ27" s="19"/>
      <c r="AK27" s="19"/>
      <c r="AL27" s="19"/>
      <c r="AM27" s="19"/>
      <c r="AN27" s="19">
        <v>21.097</v>
      </c>
      <c r="AO27" s="19"/>
      <c r="AP27" s="19"/>
      <c r="AQ27" s="19"/>
      <c r="AR27" s="19"/>
      <c r="AS27" s="19"/>
      <c r="AT27" s="19"/>
      <c r="AU27" s="28">
        <v>42.195</v>
      </c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28">
        <v>25.25</v>
      </c>
      <c r="BJ27" s="19"/>
      <c r="BK27" s="19"/>
      <c r="BL27" s="19"/>
      <c r="BM27" s="19"/>
      <c r="BN27" s="19">
        <v>8.05</v>
      </c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>
        <v>5</v>
      </c>
      <c r="CN27" s="19"/>
      <c r="CO27" s="19"/>
      <c r="CP27" s="19"/>
      <c r="CQ27" s="19"/>
      <c r="CR27" s="19"/>
      <c r="CS27" s="28">
        <v>21.097</v>
      </c>
      <c r="CT27" s="19">
        <v>7.3</v>
      </c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>
        <v>6.7</v>
      </c>
      <c r="DF27" s="19"/>
      <c r="DG27" s="19"/>
      <c r="DH27" s="19"/>
      <c r="DI27" s="19"/>
      <c r="DJ27" s="19"/>
      <c r="DK27" s="19">
        <v>6.5</v>
      </c>
      <c r="DL27" s="19"/>
      <c r="DM27" s="19"/>
      <c r="DN27" s="19"/>
      <c r="DO27" s="19">
        <v>7.5</v>
      </c>
      <c r="DP27" s="19"/>
      <c r="DQ27" s="19"/>
      <c r="DR27" s="19">
        <v>6.9</v>
      </c>
      <c r="DS27" s="19"/>
      <c r="DT27" s="19"/>
      <c r="DU27" s="19"/>
      <c r="DV27" s="19"/>
      <c r="DW27" s="19"/>
      <c r="DX27" s="19"/>
      <c r="DY27" s="19"/>
      <c r="DZ27" s="19"/>
      <c r="EA27" s="21"/>
      <c r="EB27" s="23"/>
      <c r="EC27" s="23"/>
      <c r="ED27" s="23"/>
    </row>
    <row r="28" spans="1:134" s="18" customFormat="1" ht="15" customHeight="1">
      <c r="A28" s="25" t="s">
        <v>12</v>
      </c>
      <c r="B28" s="27" t="s">
        <v>6</v>
      </c>
      <c r="C28" s="22">
        <f t="shared" si="0"/>
        <v>170.036</v>
      </c>
      <c r="D28" s="3"/>
      <c r="E28" s="28"/>
      <c r="F28" s="28"/>
      <c r="G28" s="28"/>
      <c r="H28" s="19"/>
      <c r="I28" s="19"/>
      <c r="J28" s="19"/>
      <c r="K28" s="19"/>
      <c r="L28" s="19"/>
      <c r="M28" s="28">
        <v>21.097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>
        <v>21.097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>
        <v>21.097</v>
      </c>
      <c r="AO28" s="28"/>
      <c r="AP28" s="28"/>
      <c r="AQ28" s="28"/>
      <c r="AR28" s="28"/>
      <c r="AS28" s="28"/>
      <c r="AT28" s="28"/>
      <c r="AU28" s="28"/>
      <c r="AV28" s="28">
        <v>42.195</v>
      </c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>
        <v>25.25</v>
      </c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>
        <v>22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>
        <v>17.3</v>
      </c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19"/>
      <c r="EA28" s="21"/>
      <c r="EB28" s="23"/>
      <c r="EC28" s="23"/>
      <c r="ED28" s="23"/>
    </row>
    <row r="29" spans="1:134" ht="15" customHeight="1">
      <c r="A29" s="24" t="s">
        <v>10</v>
      </c>
      <c r="B29" s="26" t="s">
        <v>7</v>
      </c>
      <c r="C29" s="22">
        <f t="shared" si="0"/>
        <v>168.83200000000002</v>
      </c>
      <c r="D29" s="3"/>
      <c r="E29" s="28">
        <v>21.097</v>
      </c>
      <c r="F29" s="28"/>
      <c r="G29" s="28"/>
      <c r="H29" s="19"/>
      <c r="I29" s="19"/>
      <c r="J29" s="19"/>
      <c r="K29" s="19"/>
      <c r="L29" s="7"/>
      <c r="M29" s="7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8">
        <v>21.097</v>
      </c>
      <c r="AE29" s="19"/>
      <c r="AF29" s="19"/>
      <c r="AG29" s="19"/>
      <c r="AH29" s="19"/>
      <c r="AI29" s="19"/>
      <c r="AJ29" s="28">
        <v>21.097</v>
      </c>
      <c r="AK29" s="28"/>
      <c r="AL29" s="28"/>
      <c r="AM29" s="28"/>
      <c r="AN29" s="19"/>
      <c r="AO29" s="19"/>
      <c r="AP29" s="19"/>
      <c r="AQ29" s="19"/>
      <c r="AR29" s="28">
        <v>21.097</v>
      </c>
      <c r="AS29" s="28"/>
      <c r="AT29" s="28"/>
      <c r="AU29" s="28"/>
      <c r="AV29" s="28"/>
      <c r="AW29" s="28">
        <v>21.097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>
        <v>25.25</v>
      </c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>
        <v>21.097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>
        <v>17</v>
      </c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7"/>
      <c r="EA29" s="16"/>
      <c r="EB29" s="10"/>
      <c r="EC29" s="10"/>
      <c r="ED29" s="10"/>
    </row>
    <row r="30" spans="1:134" s="18" customFormat="1" ht="15" customHeight="1">
      <c r="A30" s="33" t="s">
        <v>69</v>
      </c>
      <c r="B30" s="34" t="s">
        <v>70</v>
      </c>
      <c r="C30" s="22">
        <f t="shared" si="0"/>
        <v>168.147</v>
      </c>
      <c r="D30" s="3"/>
      <c r="E30" s="28"/>
      <c r="F30" s="28"/>
      <c r="G30" s="28"/>
      <c r="H30" s="28"/>
      <c r="I30" s="19"/>
      <c r="J30" s="19"/>
      <c r="K30" s="19"/>
      <c r="L30" s="19"/>
      <c r="M30" s="19"/>
      <c r="N30" s="19"/>
      <c r="O30" s="19"/>
      <c r="P30" s="19"/>
      <c r="Q30" s="19"/>
      <c r="R30" s="19">
        <v>16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>
        <v>10</v>
      </c>
      <c r="AH30" s="19"/>
      <c r="AI30" s="19"/>
      <c r="AJ30" s="19"/>
      <c r="AK30" s="19"/>
      <c r="AL30" s="19"/>
      <c r="AM30" s="19"/>
      <c r="AN30" s="19">
        <v>10</v>
      </c>
      <c r="AO30" s="19"/>
      <c r="AP30" s="19"/>
      <c r="AQ30" s="19"/>
      <c r="AR30" s="19">
        <v>10</v>
      </c>
      <c r="AS30" s="19"/>
      <c r="AT30" s="19"/>
      <c r="AU30" s="19"/>
      <c r="AV30" s="19"/>
      <c r="AW30" s="19"/>
      <c r="AX30" s="19"/>
      <c r="AY30" s="28">
        <v>22</v>
      </c>
      <c r="AZ30" s="19"/>
      <c r="BA30" s="19"/>
      <c r="BB30" s="19">
        <v>25</v>
      </c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>
        <v>8.05</v>
      </c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>
        <v>16</v>
      </c>
      <c r="CM30" s="19"/>
      <c r="CN30" s="19"/>
      <c r="CO30" s="19"/>
      <c r="CP30" s="19"/>
      <c r="CQ30" s="19"/>
      <c r="CR30" s="19"/>
      <c r="CS30" s="28">
        <v>21.097</v>
      </c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>
        <v>17</v>
      </c>
      <c r="DO30" s="19"/>
      <c r="DP30" s="19"/>
      <c r="DQ30" s="19"/>
      <c r="DR30" s="19"/>
      <c r="DS30" s="19"/>
      <c r="DT30" s="19"/>
      <c r="DU30" s="19"/>
      <c r="DV30" s="19">
        <v>13</v>
      </c>
      <c r="DW30" s="19"/>
      <c r="DX30" s="19"/>
      <c r="DY30" s="19"/>
      <c r="DZ30" s="19"/>
      <c r="EA30" s="21"/>
      <c r="EB30" s="10"/>
      <c r="EC30" s="10"/>
      <c r="ED30" s="10"/>
    </row>
    <row r="31" spans="1:134" ht="15" customHeight="1">
      <c r="A31" s="56" t="s">
        <v>88</v>
      </c>
      <c r="B31" s="34" t="s">
        <v>73</v>
      </c>
      <c r="C31" s="22">
        <f t="shared" si="0"/>
        <v>157.36700000000002</v>
      </c>
      <c r="D31" s="3"/>
      <c r="E31" s="28"/>
      <c r="F31" s="28"/>
      <c r="G31" s="28"/>
      <c r="H31" s="19"/>
      <c r="I31" s="19"/>
      <c r="J31" s="19"/>
      <c r="K31" s="19"/>
      <c r="L31" s="7"/>
      <c r="M31" s="28"/>
      <c r="N31" s="19">
        <v>4.3</v>
      </c>
      <c r="O31" s="28"/>
      <c r="P31" s="28"/>
      <c r="Q31" s="28"/>
      <c r="R31" s="28">
        <v>16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19">
        <v>21.097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>
        <v>18.5</v>
      </c>
      <c r="AU31" s="28"/>
      <c r="AV31" s="28"/>
      <c r="AW31" s="28"/>
      <c r="AX31" s="28"/>
      <c r="AY31" s="28">
        <v>22</v>
      </c>
      <c r="AZ31" s="28"/>
      <c r="BA31" s="28"/>
      <c r="BB31" s="28"/>
      <c r="BC31" s="28"/>
      <c r="BD31" s="28"/>
      <c r="BE31" s="28">
        <v>17.5</v>
      </c>
      <c r="BF31" s="28"/>
      <c r="BG31" s="19">
        <v>18.27</v>
      </c>
      <c r="BH31" s="28"/>
      <c r="BI31" s="28">
        <v>25.25</v>
      </c>
      <c r="BJ31" s="28"/>
      <c r="BK31" s="28"/>
      <c r="BL31" s="28"/>
      <c r="BM31" s="28"/>
      <c r="BN31" s="19">
        <v>8.05</v>
      </c>
      <c r="BO31" s="28"/>
      <c r="BP31" s="28"/>
      <c r="BQ31" s="28"/>
      <c r="BR31" s="28"/>
      <c r="BS31" s="28"/>
      <c r="BT31" s="28">
        <v>6.4</v>
      </c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7"/>
      <c r="EA31" s="16"/>
      <c r="EB31" s="10"/>
      <c r="EC31" s="10"/>
      <c r="ED31" s="10"/>
    </row>
    <row r="32" spans="1:134" s="18" customFormat="1" ht="15" customHeight="1">
      <c r="A32" s="24" t="s">
        <v>87</v>
      </c>
      <c r="B32" s="26" t="s">
        <v>5</v>
      </c>
      <c r="C32" s="22">
        <f t="shared" si="0"/>
        <v>153.7</v>
      </c>
      <c r="D32" s="3"/>
      <c r="E32" s="28"/>
      <c r="F32" s="28"/>
      <c r="G32" s="28"/>
      <c r="H32" s="19"/>
      <c r="I32" s="19"/>
      <c r="J32" s="19"/>
      <c r="K32" s="19"/>
      <c r="L32" s="19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>
        <v>18.5</v>
      </c>
      <c r="AU32" s="28"/>
      <c r="AV32" s="28"/>
      <c r="AW32" s="28"/>
      <c r="AX32" s="28"/>
      <c r="AY32" s="28">
        <v>22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>
        <v>4.2</v>
      </c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>
        <v>17.5</v>
      </c>
      <c r="CB32" s="28"/>
      <c r="CC32" s="28"/>
      <c r="CD32" s="28"/>
      <c r="CE32" s="28"/>
      <c r="CF32" s="28"/>
      <c r="CG32" s="28">
        <v>22</v>
      </c>
      <c r="CH32" s="28"/>
      <c r="CI32" s="28"/>
      <c r="CJ32" s="28"/>
      <c r="CK32" s="28"/>
      <c r="CL32" s="28"/>
      <c r="CM32" s="28"/>
      <c r="CN32" s="28"/>
      <c r="CO32" s="28"/>
      <c r="CP32" s="28">
        <v>7.5</v>
      </c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>
        <v>24</v>
      </c>
      <c r="DB32" s="28"/>
      <c r="DC32" s="28"/>
      <c r="DD32" s="28"/>
      <c r="DE32" s="28"/>
      <c r="DF32" s="28"/>
      <c r="DG32" s="28">
        <v>4</v>
      </c>
      <c r="DH32" s="28"/>
      <c r="DI32" s="28">
        <v>19</v>
      </c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>
        <v>15</v>
      </c>
      <c r="DX32" s="28"/>
      <c r="DY32" s="28"/>
      <c r="DZ32" s="19"/>
      <c r="EA32" s="21"/>
      <c r="EB32" s="10"/>
      <c r="EC32" s="10"/>
      <c r="ED32" s="10"/>
    </row>
    <row r="33" spans="1:134" s="18" customFormat="1" ht="15" customHeight="1">
      <c r="A33" s="24" t="s">
        <v>31</v>
      </c>
      <c r="B33" s="26" t="s">
        <v>5</v>
      </c>
      <c r="C33" s="22">
        <f t="shared" si="0"/>
        <v>135.94400000000002</v>
      </c>
      <c r="D33" s="3"/>
      <c r="E33" s="28">
        <v>21.097</v>
      </c>
      <c r="F33" s="28"/>
      <c r="G33" s="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28">
        <v>21.097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>
        <v>10</v>
      </c>
      <c r="AO33" s="19"/>
      <c r="AP33" s="19"/>
      <c r="AQ33" s="19"/>
      <c r="AR33" s="19">
        <v>10</v>
      </c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>
        <v>6.7</v>
      </c>
      <c r="CC33" s="19"/>
      <c r="CD33" s="19"/>
      <c r="CE33" s="19"/>
      <c r="CF33" s="19"/>
      <c r="CG33" s="19"/>
      <c r="CH33" s="19">
        <v>8</v>
      </c>
      <c r="CI33" s="19"/>
      <c r="CJ33" s="19"/>
      <c r="CK33" s="19"/>
      <c r="CL33" s="19"/>
      <c r="CM33" s="19"/>
      <c r="CN33" s="19"/>
      <c r="CO33" s="19">
        <v>7.5</v>
      </c>
      <c r="CP33" s="19"/>
      <c r="CQ33" s="19"/>
      <c r="CR33" s="19"/>
      <c r="CS33" s="19"/>
      <c r="CT33" s="19">
        <v>7.3</v>
      </c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>
        <v>6.7</v>
      </c>
      <c r="DF33" s="19"/>
      <c r="DG33" s="19"/>
      <c r="DH33" s="19"/>
      <c r="DI33" s="19"/>
      <c r="DJ33" s="19"/>
      <c r="DK33" s="19">
        <v>6.5</v>
      </c>
      <c r="DL33" s="19"/>
      <c r="DM33" s="19"/>
      <c r="DN33" s="19">
        <v>17</v>
      </c>
      <c r="DO33" s="19"/>
      <c r="DP33" s="19"/>
      <c r="DQ33" s="19"/>
      <c r="DR33" s="19">
        <v>6.9</v>
      </c>
      <c r="DS33" s="19"/>
      <c r="DT33" s="19"/>
      <c r="DU33" s="19"/>
      <c r="DV33" s="19"/>
      <c r="DW33" s="19"/>
      <c r="DX33" s="19">
        <v>7.15</v>
      </c>
      <c r="DY33" s="19"/>
      <c r="DZ33" s="19"/>
      <c r="EA33" s="21"/>
      <c r="EB33" s="10"/>
      <c r="EC33" s="10"/>
      <c r="ED33" s="10"/>
    </row>
    <row r="34" spans="1:131" s="18" customFormat="1" ht="15" customHeight="1">
      <c r="A34" s="25" t="s">
        <v>86</v>
      </c>
      <c r="B34" s="26" t="s">
        <v>92</v>
      </c>
      <c r="C34" s="22">
        <f t="shared" si="0"/>
        <v>126.48600000000002</v>
      </c>
      <c r="D34" s="9"/>
      <c r="E34" s="28"/>
      <c r="F34" s="28"/>
      <c r="G34" s="28"/>
      <c r="H34" s="19">
        <v>21</v>
      </c>
      <c r="I34" s="19"/>
      <c r="J34" s="28"/>
      <c r="K34" s="28"/>
      <c r="L34" s="19"/>
      <c r="M34" s="28"/>
      <c r="N34" s="28"/>
      <c r="O34" s="28"/>
      <c r="P34" s="28"/>
      <c r="Q34" s="28"/>
      <c r="R34" s="2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8">
        <v>21.097</v>
      </c>
      <c r="AE34" s="28"/>
      <c r="AF34" s="19"/>
      <c r="AG34" s="19"/>
      <c r="AH34" s="19"/>
      <c r="AI34" s="19"/>
      <c r="AJ34" s="19"/>
      <c r="AK34" s="19"/>
      <c r="AL34" s="19"/>
      <c r="AM34" s="19"/>
      <c r="AN34" s="28">
        <v>42.195</v>
      </c>
      <c r="AO34" s="19"/>
      <c r="AP34" s="19"/>
      <c r="AQ34" s="19"/>
      <c r="AR34" s="28">
        <v>21.097</v>
      </c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>
        <v>21.097</v>
      </c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19"/>
      <c r="EA34" s="21"/>
    </row>
    <row r="35" spans="1:131" s="18" customFormat="1" ht="15" customHeight="1">
      <c r="A35" s="25" t="s">
        <v>153</v>
      </c>
      <c r="B35" s="26" t="s">
        <v>5</v>
      </c>
      <c r="C35" s="22">
        <f t="shared" si="0"/>
        <v>118.29700000000001</v>
      </c>
      <c r="D35" s="9"/>
      <c r="E35" s="28"/>
      <c r="F35" s="28"/>
      <c r="G35" s="28"/>
      <c r="H35" s="19"/>
      <c r="I35" s="19"/>
      <c r="J35" s="28"/>
      <c r="K35" s="28"/>
      <c r="L35" s="19"/>
      <c r="M35" s="28"/>
      <c r="N35" s="28"/>
      <c r="O35" s="28"/>
      <c r="P35" s="28"/>
      <c r="Q35" s="28"/>
      <c r="R35" s="2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8"/>
      <c r="AE35" s="28"/>
      <c r="AF35" s="19"/>
      <c r="AG35" s="19"/>
      <c r="AH35" s="19"/>
      <c r="AI35" s="19"/>
      <c r="AJ35" s="19"/>
      <c r="AK35" s="19"/>
      <c r="AL35" s="19"/>
      <c r="AM35" s="19"/>
      <c r="AN35" s="28"/>
      <c r="AO35" s="19"/>
      <c r="AP35" s="19"/>
      <c r="AQ35" s="19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>
        <v>25.25</v>
      </c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>
        <v>6.4</v>
      </c>
      <c r="BU35" s="28"/>
      <c r="BV35" s="28"/>
      <c r="BW35" s="28"/>
      <c r="BX35" s="28"/>
      <c r="BY35" s="28"/>
      <c r="BZ35" s="28"/>
      <c r="CA35" s="28"/>
      <c r="CB35" s="28">
        <v>6.7</v>
      </c>
      <c r="CC35" s="28"/>
      <c r="CD35" s="28"/>
      <c r="CE35" s="28"/>
      <c r="CF35" s="28"/>
      <c r="CG35" s="28"/>
      <c r="CH35" s="28"/>
      <c r="CI35" s="28"/>
      <c r="CJ35" s="28"/>
      <c r="CK35" s="28">
        <v>21.097</v>
      </c>
      <c r="CL35" s="28"/>
      <c r="CM35" s="28">
        <v>5</v>
      </c>
      <c r="CN35" s="28"/>
      <c r="CO35" s="28">
        <v>7.5</v>
      </c>
      <c r="CP35" s="28"/>
      <c r="CQ35" s="28"/>
      <c r="CR35" s="28"/>
      <c r="CS35" s="28"/>
      <c r="CT35" s="28">
        <v>7.3</v>
      </c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>
        <v>6.7</v>
      </c>
      <c r="DF35" s="28"/>
      <c r="DG35" s="28"/>
      <c r="DH35" s="28"/>
      <c r="DI35" s="28"/>
      <c r="DJ35" s="28">
        <v>11.8</v>
      </c>
      <c r="DK35" s="28">
        <v>6.5</v>
      </c>
      <c r="DL35" s="28"/>
      <c r="DM35" s="28"/>
      <c r="DN35" s="28"/>
      <c r="DO35" s="28"/>
      <c r="DP35" s="28"/>
      <c r="DQ35" s="28"/>
      <c r="DR35" s="28">
        <v>6.9</v>
      </c>
      <c r="DS35" s="28"/>
      <c r="DT35" s="28"/>
      <c r="DU35" s="28"/>
      <c r="DV35" s="28"/>
      <c r="DW35" s="28"/>
      <c r="DX35" s="28">
        <v>7.15</v>
      </c>
      <c r="DY35" s="28"/>
      <c r="DZ35" s="19"/>
      <c r="EA35" s="21"/>
    </row>
    <row r="36" spans="1:131" s="18" customFormat="1" ht="15" customHeight="1">
      <c r="A36" s="56" t="s">
        <v>89</v>
      </c>
      <c r="B36" s="34" t="s">
        <v>93</v>
      </c>
      <c r="C36" s="22">
        <f t="shared" si="0"/>
        <v>115.48600000000002</v>
      </c>
      <c r="D36" s="3"/>
      <c r="E36" s="28"/>
      <c r="F36" s="28"/>
      <c r="G36" s="28"/>
      <c r="H36" s="19"/>
      <c r="I36" s="19"/>
      <c r="J36" s="19"/>
      <c r="K36" s="19"/>
      <c r="L36" s="1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>
        <v>21.097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>
        <v>21.097</v>
      </c>
      <c r="AQ36" s="28"/>
      <c r="AR36" s="28"/>
      <c r="AS36" s="28"/>
      <c r="AT36" s="28"/>
      <c r="AU36" s="28"/>
      <c r="AV36" s="28">
        <v>42.195</v>
      </c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>
        <v>21.097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>
        <v>10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19"/>
      <c r="EA36" s="21"/>
    </row>
    <row r="37" spans="1:131" s="18" customFormat="1" ht="15" customHeight="1">
      <c r="A37" s="33" t="s">
        <v>32</v>
      </c>
      <c r="B37" s="34" t="s">
        <v>34</v>
      </c>
      <c r="C37" s="22">
        <f t="shared" si="0"/>
        <v>110.194</v>
      </c>
      <c r="D37" s="40"/>
      <c r="E37" s="41">
        <v>21.097</v>
      </c>
      <c r="F37" s="41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>
        <v>8</v>
      </c>
      <c r="CI37" s="42"/>
      <c r="CJ37" s="42"/>
      <c r="CK37" s="42"/>
      <c r="CL37" s="42"/>
      <c r="CM37" s="42">
        <v>5</v>
      </c>
      <c r="CN37" s="42"/>
      <c r="CO37" s="42"/>
      <c r="CP37" s="42"/>
      <c r="CQ37" s="42"/>
      <c r="CR37" s="42"/>
      <c r="CS37" s="28">
        <v>21.097</v>
      </c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>
        <v>42</v>
      </c>
      <c r="DM37" s="42"/>
      <c r="DN37" s="42"/>
      <c r="DO37" s="42"/>
      <c r="DP37" s="42"/>
      <c r="DQ37" s="42"/>
      <c r="DR37" s="42"/>
      <c r="DS37" s="42"/>
      <c r="DT37" s="42"/>
      <c r="DU37" s="42"/>
      <c r="DV37" s="42">
        <v>13</v>
      </c>
      <c r="DW37" s="42"/>
      <c r="DX37" s="42"/>
      <c r="DY37" s="42"/>
      <c r="DZ37" s="42"/>
      <c r="EA37" s="21"/>
    </row>
    <row r="38" spans="1:131" ht="15" customHeight="1">
      <c r="A38" s="33" t="s">
        <v>63</v>
      </c>
      <c r="B38" s="34" t="s">
        <v>64</v>
      </c>
      <c r="C38" s="22">
        <f t="shared" si="0"/>
        <v>108.644</v>
      </c>
      <c r="D38" s="3"/>
      <c r="E38" s="28">
        <v>21.097</v>
      </c>
      <c r="F38" s="28"/>
      <c r="G38" s="28">
        <v>3</v>
      </c>
      <c r="H38" s="28"/>
      <c r="I38" s="19"/>
      <c r="J38" s="19"/>
      <c r="K38" s="19"/>
      <c r="L38" s="7"/>
      <c r="M38" s="19"/>
      <c r="N38" s="19">
        <v>4.3</v>
      </c>
      <c r="O38" s="19"/>
      <c r="P38" s="19"/>
      <c r="Q38" s="19"/>
      <c r="R38" s="19"/>
      <c r="S38" s="19">
        <v>10</v>
      </c>
      <c r="T38" s="19"/>
      <c r="U38" s="19"/>
      <c r="V38" s="19"/>
      <c r="W38" s="19">
        <v>3</v>
      </c>
      <c r="X38" s="19"/>
      <c r="Y38" s="19"/>
      <c r="Z38" s="19"/>
      <c r="AA38" s="19"/>
      <c r="AB38" s="19"/>
      <c r="AC38" s="19"/>
      <c r="AD38" s="28">
        <v>21.097</v>
      </c>
      <c r="AE38" s="19"/>
      <c r="AF38" s="19"/>
      <c r="AG38" s="19"/>
      <c r="AH38" s="19">
        <v>3</v>
      </c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>
        <v>8.05</v>
      </c>
      <c r="BO38" s="19"/>
      <c r="BP38" s="19"/>
      <c r="BQ38" s="19"/>
      <c r="BR38" s="19"/>
      <c r="BS38" s="19"/>
      <c r="BT38" s="19">
        <v>6.4</v>
      </c>
      <c r="BU38" s="19"/>
      <c r="BV38" s="19"/>
      <c r="BW38" s="19"/>
      <c r="BX38" s="19"/>
      <c r="BY38" s="19"/>
      <c r="BZ38" s="19"/>
      <c r="CA38" s="19"/>
      <c r="CB38" s="19">
        <v>6.7</v>
      </c>
      <c r="CC38" s="19"/>
      <c r="CD38" s="19"/>
      <c r="CE38" s="19"/>
      <c r="CF38" s="19"/>
      <c r="CG38" s="19"/>
      <c r="CH38" s="19">
        <v>8</v>
      </c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>
        <v>7.3</v>
      </c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>
        <v>6.7</v>
      </c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7"/>
      <c r="EA38" s="16"/>
    </row>
    <row r="39" spans="1:131" s="18" customFormat="1" ht="15" customHeight="1">
      <c r="A39" s="24" t="s">
        <v>16</v>
      </c>
      <c r="B39" s="26" t="s">
        <v>5</v>
      </c>
      <c r="C39" s="22">
        <f t="shared" si="0"/>
        <v>102.40899999999999</v>
      </c>
      <c r="D39" s="3"/>
      <c r="E39" s="28">
        <v>21.097</v>
      </c>
      <c r="F39" s="28"/>
      <c r="G39" s="28"/>
      <c r="H39" s="19"/>
      <c r="I39" s="19"/>
      <c r="J39" s="19"/>
      <c r="K39" s="19"/>
      <c r="L39" s="19"/>
      <c r="M39" s="28">
        <v>21.097</v>
      </c>
      <c r="N39" s="28"/>
      <c r="O39" s="28"/>
      <c r="P39" s="28"/>
      <c r="Q39" s="28"/>
      <c r="R39" s="28"/>
      <c r="S39" s="28"/>
      <c r="T39" s="28"/>
      <c r="U39" s="28">
        <v>10.5</v>
      </c>
      <c r="V39" s="28"/>
      <c r="W39" s="28"/>
      <c r="X39" s="28"/>
      <c r="Y39" s="28"/>
      <c r="Z39" s="28"/>
      <c r="AA39" s="28"/>
      <c r="AB39" s="28"/>
      <c r="AC39" s="28"/>
      <c r="AD39" s="28">
        <v>21.097</v>
      </c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>
        <v>5</v>
      </c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>
        <v>13.618</v>
      </c>
      <c r="DK39" s="28"/>
      <c r="DL39" s="28"/>
      <c r="DM39" s="28"/>
      <c r="DN39" s="28"/>
      <c r="DO39" s="28"/>
      <c r="DP39" s="28">
        <v>10</v>
      </c>
      <c r="DQ39" s="28"/>
      <c r="DR39" s="28"/>
      <c r="DS39" s="28"/>
      <c r="DT39" s="28"/>
      <c r="DU39" s="28"/>
      <c r="DV39" s="28"/>
      <c r="DW39" s="28"/>
      <c r="DX39" s="28"/>
      <c r="DY39" s="28"/>
      <c r="DZ39" s="19"/>
      <c r="EA39" s="21"/>
    </row>
    <row r="40" spans="1:131" ht="15" customHeight="1">
      <c r="A40" s="24" t="s">
        <v>26</v>
      </c>
      <c r="B40" s="26" t="s">
        <v>6</v>
      </c>
      <c r="C40" s="22">
        <f t="shared" si="0"/>
        <v>102.19400000000002</v>
      </c>
      <c r="D40" s="3"/>
      <c r="E40" s="28"/>
      <c r="F40" s="28"/>
      <c r="G40" s="28"/>
      <c r="H40" s="28">
        <v>21</v>
      </c>
      <c r="I40" s="19"/>
      <c r="J40" s="19"/>
      <c r="K40" s="19"/>
      <c r="L40" s="19"/>
      <c r="M40" s="7"/>
      <c r="N40" s="19"/>
      <c r="O40" s="19"/>
      <c r="P40" s="19"/>
      <c r="Q40" s="19"/>
      <c r="R40" s="19"/>
      <c r="S40" s="19">
        <v>10</v>
      </c>
      <c r="T40" s="19">
        <v>21.097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>
        <v>29</v>
      </c>
      <c r="AG40" s="19"/>
      <c r="AH40" s="19"/>
      <c r="AI40" s="19"/>
      <c r="AJ40" s="19"/>
      <c r="AK40" s="19"/>
      <c r="AL40" s="19"/>
      <c r="AM40" s="19">
        <v>21.097</v>
      </c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7"/>
      <c r="EA40" s="16"/>
    </row>
    <row r="41" spans="1:131" ht="15" customHeight="1">
      <c r="A41" s="56" t="s">
        <v>149</v>
      </c>
      <c r="B41" s="60" t="s">
        <v>150</v>
      </c>
      <c r="C41" s="22">
        <f t="shared" si="0"/>
        <v>100</v>
      </c>
      <c r="D41" s="28"/>
      <c r="E41" s="28"/>
      <c r="F41" s="39"/>
      <c r="G41" s="39"/>
      <c r="H41" s="8"/>
      <c r="I41" s="8"/>
      <c r="J41" s="8"/>
      <c r="K41" s="8"/>
      <c r="L41" s="20"/>
      <c r="M41" s="63"/>
      <c r="N41" s="63"/>
      <c r="O41" s="63"/>
      <c r="P41" s="63"/>
      <c r="Q41" s="63"/>
      <c r="R41" s="63"/>
      <c r="S41" s="63"/>
      <c r="T41" s="20"/>
      <c r="U41" s="63"/>
      <c r="V41" s="63"/>
      <c r="W41" s="63"/>
      <c r="X41" s="63"/>
      <c r="Y41" s="63"/>
      <c r="Z41" s="8"/>
      <c r="AA41" s="8"/>
      <c r="AB41" s="63"/>
      <c r="AC41" s="63"/>
      <c r="AD41" s="20"/>
      <c r="AE41" s="63"/>
      <c r="AF41" s="63"/>
      <c r="AG41" s="63"/>
      <c r="AH41" s="63"/>
      <c r="AI41" s="63"/>
      <c r="AJ41" s="63"/>
      <c r="AK41" s="63"/>
      <c r="AL41" s="39"/>
      <c r="AM41" s="39"/>
      <c r="AN41" s="20"/>
      <c r="AO41" s="63"/>
      <c r="AP41" s="20"/>
      <c r="AQ41" s="39"/>
      <c r="AR41" s="63"/>
      <c r="AS41" s="63"/>
      <c r="AT41" s="63"/>
      <c r="AU41" s="39"/>
      <c r="AV41" s="63"/>
      <c r="AW41" s="63"/>
      <c r="AX41" s="63"/>
      <c r="AY41" s="63"/>
      <c r="AZ41" s="63"/>
      <c r="BA41" s="64"/>
      <c r="BB41" s="63"/>
      <c r="BC41" s="63"/>
      <c r="BD41" s="63"/>
      <c r="BE41" s="63"/>
      <c r="BF41" s="63"/>
      <c r="BG41" s="63"/>
      <c r="BH41" s="63"/>
      <c r="BI41" s="20"/>
      <c r="BJ41" s="63"/>
      <c r="BK41" s="63"/>
      <c r="BL41" s="66"/>
      <c r="BM41" s="66"/>
      <c r="BN41" s="63"/>
      <c r="BO41" s="63"/>
      <c r="BP41" s="66"/>
      <c r="BQ41" s="59"/>
      <c r="BR41" s="64"/>
      <c r="BS41" s="64"/>
      <c r="BT41" s="39"/>
      <c r="BU41" s="39"/>
      <c r="BV41" s="39"/>
      <c r="BW41" s="39"/>
      <c r="BX41" s="64"/>
      <c r="BY41" s="64"/>
      <c r="BZ41" s="64"/>
      <c r="CA41" s="64"/>
      <c r="CB41" s="39"/>
      <c r="CC41" s="39"/>
      <c r="CD41" s="64"/>
      <c r="CE41" s="64"/>
      <c r="CF41" s="64"/>
      <c r="CG41" s="64"/>
      <c r="CH41" s="64"/>
      <c r="CI41" s="66">
        <v>100</v>
      </c>
      <c r="CJ41" s="66"/>
      <c r="CK41" s="59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59"/>
      <c r="EA41" s="16"/>
    </row>
    <row r="42" spans="1:131" s="18" customFormat="1" ht="15" customHeight="1">
      <c r="A42" s="56" t="s">
        <v>107</v>
      </c>
      <c r="B42" s="34" t="s">
        <v>93</v>
      </c>
      <c r="C42" s="22">
        <f t="shared" si="0"/>
        <v>94.22399999999999</v>
      </c>
      <c r="D42" s="3"/>
      <c r="E42" s="28"/>
      <c r="F42" s="28"/>
      <c r="G42" s="28"/>
      <c r="H42" s="19"/>
      <c r="I42" s="19"/>
      <c r="J42" s="19"/>
      <c r="K42" s="19"/>
      <c r="L42" s="19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>
        <v>42.195</v>
      </c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>
        <v>25.25</v>
      </c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>
        <v>9.779</v>
      </c>
      <c r="DK42" s="28"/>
      <c r="DL42" s="28"/>
      <c r="DM42" s="28"/>
      <c r="DN42" s="28">
        <v>17</v>
      </c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19"/>
      <c r="EA42" s="21"/>
    </row>
    <row r="43" spans="1:131" s="18" customFormat="1" ht="15" customHeight="1">
      <c r="A43" s="24" t="s">
        <v>27</v>
      </c>
      <c r="B43" s="26" t="s">
        <v>11</v>
      </c>
      <c r="C43" s="22">
        <f t="shared" si="0"/>
        <v>81.195</v>
      </c>
      <c r="D43" s="3"/>
      <c r="E43" s="28"/>
      <c r="F43" s="28"/>
      <c r="G43" s="28"/>
      <c r="H43" s="19"/>
      <c r="I43" s="19">
        <v>39</v>
      </c>
      <c r="J43" s="19"/>
      <c r="K43" s="19"/>
      <c r="L43" s="19"/>
      <c r="M43" s="55"/>
      <c r="N43" s="55"/>
      <c r="O43" s="55"/>
      <c r="P43" s="19"/>
      <c r="Q43" s="55"/>
      <c r="R43" s="55"/>
      <c r="S43" s="55"/>
      <c r="T43" s="55"/>
      <c r="U43" s="55"/>
      <c r="V43" s="19"/>
      <c r="W43" s="55"/>
      <c r="X43" s="55"/>
      <c r="Y43" s="55"/>
      <c r="Z43" s="55"/>
      <c r="AA43" s="55"/>
      <c r="AB43" s="55"/>
      <c r="AC43" s="55"/>
      <c r="AD43" s="19"/>
      <c r="AE43" s="55"/>
      <c r="AF43" s="55"/>
      <c r="AG43" s="55"/>
      <c r="AH43" s="55"/>
      <c r="AI43" s="19"/>
      <c r="AJ43" s="55"/>
      <c r="AK43" s="55"/>
      <c r="AL43" s="55"/>
      <c r="AM43" s="55"/>
      <c r="AN43" s="19"/>
      <c r="AO43" s="19"/>
      <c r="AP43" s="55"/>
      <c r="AQ43" s="55"/>
      <c r="AR43" s="19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0">
        <v>42.195</v>
      </c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19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19"/>
      <c r="EA43" s="21"/>
    </row>
    <row r="44" spans="1:131" s="18" customFormat="1" ht="15" customHeight="1">
      <c r="A44" s="57" t="s">
        <v>97</v>
      </c>
      <c r="B44" s="26" t="s">
        <v>8</v>
      </c>
      <c r="C44" s="22">
        <f t="shared" si="0"/>
        <v>77.785</v>
      </c>
      <c r="D44" s="3"/>
      <c r="E44" s="28"/>
      <c r="F44" s="28"/>
      <c r="G44" s="28"/>
      <c r="H44" s="19"/>
      <c r="I44" s="19"/>
      <c r="J44" s="19"/>
      <c r="K44" s="19"/>
      <c r="L44" s="19"/>
      <c r="M44" s="50"/>
      <c r="N44" s="50"/>
      <c r="O44" s="50"/>
      <c r="P44" s="28"/>
      <c r="Q44" s="50"/>
      <c r="R44" s="50"/>
      <c r="S44" s="50"/>
      <c r="T44" s="50"/>
      <c r="U44" s="50"/>
      <c r="V44" s="28"/>
      <c r="W44" s="50"/>
      <c r="X44" s="50"/>
      <c r="Y44" s="50"/>
      <c r="Z44" s="50"/>
      <c r="AA44" s="50"/>
      <c r="AB44" s="50"/>
      <c r="AC44" s="50"/>
      <c r="AD44" s="55"/>
      <c r="AE44" s="50"/>
      <c r="AF44" s="50"/>
      <c r="AG44" s="50"/>
      <c r="AH44" s="50"/>
      <c r="AI44" s="28"/>
      <c r="AJ44" s="50"/>
      <c r="AK44" s="50"/>
      <c r="AL44" s="50"/>
      <c r="AM44" s="50"/>
      <c r="AN44" s="50">
        <v>21.097</v>
      </c>
      <c r="AO44" s="28"/>
      <c r="AP44" s="50"/>
      <c r="AQ44" s="50"/>
      <c r="AR44" s="50"/>
      <c r="AS44" s="50"/>
      <c r="AT44" s="50"/>
      <c r="AU44" s="50">
        <v>42.195</v>
      </c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28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>
        <v>14.493</v>
      </c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19"/>
      <c r="EA44" s="21"/>
    </row>
    <row r="45" spans="1:131" ht="15" customHeight="1">
      <c r="A45" s="24" t="s">
        <v>126</v>
      </c>
      <c r="B45" s="26" t="s">
        <v>4</v>
      </c>
      <c r="C45" s="22">
        <f t="shared" si="0"/>
        <v>63.292</v>
      </c>
      <c r="D45" s="3"/>
      <c r="E45" s="28"/>
      <c r="F45" s="28"/>
      <c r="G45" s="28"/>
      <c r="H45" s="19"/>
      <c r="I45" s="19"/>
      <c r="J45" s="19"/>
      <c r="K45" s="19"/>
      <c r="L45" s="19"/>
      <c r="M45" s="55"/>
      <c r="N45" s="55"/>
      <c r="O45" s="55"/>
      <c r="P45" s="19"/>
      <c r="Q45" s="55"/>
      <c r="R45" s="55"/>
      <c r="S45" s="55"/>
      <c r="T45" s="55"/>
      <c r="U45" s="55"/>
      <c r="V45" s="19"/>
      <c r="W45" s="55"/>
      <c r="X45" s="55"/>
      <c r="Y45" s="55"/>
      <c r="Z45" s="55"/>
      <c r="AA45" s="55"/>
      <c r="AB45" s="55"/>
      <c r="AC45" s="55"/>
      <c r="AD45" s="55"/>
      <c r="AE45" s="50"/>
      <c r="AF45" s="55"/>
      <c r="AG45" s="55"/>
      <c r="AH45" s="55"/>
      <c r="AI45" s="19"/>
      <c r="AJ45" s="55"/>
      <c r="AK45" s="55"/>
      <c r="AL45" s="55"/>
      <c r="AM45" s="55"/>
      <c r="AN45" s="55"/>
      <c r="AO45" s="19"/>
      <c r="AP45" s="55"/>
      <c r="AQ45" s="55"/>
      <c r="AR45" s="50">
        <v>21.097</v>
      </c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0">
        <v>42.195</v>
      </c>
      <c r="BK45" s="55"/>
      <c r="BL45" s="55"/>
      <c r="BM45" s="55"/>
      <c r="BN45" s="55"/>
      <c r="BO45" s="50"/>
      <c r="BP45" s="50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19"/>
      <c r="EA45" s="16"/>
    </row>
    <row r="46" spans="1:131" ht="15" customHeight="1">
      <c r="A46" s="24" t="s">
        <v>0</v>
      </c>
      <c r="B46" s="26" t="s">
        <v>8</v>
      </c>
      <c r="C46" s="22">
        <f t="shared" si="0"/>
        <v>63.291000000000004</v>
      </c>
      <c r="D46" s="3"/>
      <c r="E46" s="28">
        <v>21.097</v>
      </c>
      <c r="F46" s="28"/>
      <c r="G46" s="28"/>
      <c r="H46" s="19"/>
      <c r="I46" s="19"/>
      <c r="J46" s="19"/>
      <c r="K46" s="19"/>
      <c r="L46" s="28">
        <v>21.097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>
        <v>21.097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6"/>
    </row>
    <row r="47" spans="1:131" s="18" customFormat="1" ht="15" customHeight="1">
      <c r="A47" s="24" t="s">
        <v>18</v>
      </c>
      <c r="B47" s="26" t="s">
        <v>4</v>
      </c>
      <c r="C47" s="22">
        <f t="shared" si="0"/>
        <v>63.194</v>
      </c>
      <c r="D47" s="3"/>
      <c r="E47" s="28"/>
      <c r="F47" s="28"/>
      <c r="G47" s="28"/>
      <c r="H47" s="28">
        <v>21</v>
      </c>
      <c r="I47" s="19"/>
      <c r="J47" s="28">
        <v>21.097</v>
      </c>
      <c r="K47" s="28"/>
      <c r="L47" s="19"/>
      <c r="M47" s="50">
        <v>21.097</v>
      </c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2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28"/>
      <c r="AM47" s="50"/>
      <c r="AN47" s="28"/>
      <c r="AO47" s="50"/>
      <c r="AP47" s="50"/>
      <c r="AQ47" s="28"/>
      <c r="AR47" s="50"/>
      <c r="AS47" s="50"/>
      <c r="AT47" s="50"/>
      <c r="AU47" s="28"/>
      <c r="AV47" s="28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28"/>
      <c r="BU47" s="50"/>
      <c r="BV47" s="50"/>
      <c r="BW47" s="50"/>
      <c r="BX47" s="50"/>
      <c r="BY47" s="50"/>
      <c r="BZ47" s="50"/>
      <c r="CA47" s="50"/>
      <c r="CB47" s="28"/>
      <c r="CC47" s="50"/>
      <c r="CD47" s="50"/>
      <c r="CE47" s="50"/>
      <c r="CF47" s="50"/>
      <c r="CG47" s="50"/>
      <c r="CH47" s="50"/>
      <c r="CI47" s="50"/>
      <c r="CJ47" s="28"/>
      <c r="CK47" s="50"/>
      <c r="CL47" s="50"/>
      <c r="CM47" s="50"/>
      <c r="CN47" s="50"/>
      <c r="CO47" s="50"/>
      <c r="CP47" s="50"/>
      <c r="CQ47" s="50"/>
      <c r="CR47" s="28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19"/>
      <c r="EA47" s="21"/>
    </row>
    <row r="48" spans="1:131" s="18" customFormat="1" ht="15" customHeight="1">
      <c r="A48" s="33" t="s">
        <v>51</v>
      </c>
      <c r="B48" s="34" t="s">
        <v>35</v>
      </c>
      <c r="C48" s="22">
        <f t="shared" si="0"/>
        <v>37.097</v>
      </c>
      <c r="D48" s="3"/>
      <c r="E48" s="28"/>
      <c r="F48" s="28"/>
      <c r="G48" s="28"/>
      <c r="H48" s="19"/>
      <c r="I48" s="19"/>
      <c r="J48" s="19"/>
      <c r="K48" s="19"/>
      <c r="L48" s="19"/>
      <c r="M48" s="55"/>
      <c r="N48" s="55"/>
      <c r="O48" s="55"/>
      <c r="P48" s="55"/>
      <c r="Q48" s="55"/>
      <c r="R48" s="55">
        <v>16</v>
      </c>
      <c r="S48" s="55"/>
      <c r="T48" s="50">
        <v>21.097</v>
      </c>
      <c r="U48" s="50"/>
      <c r="V48" s="50"/>
      <c r="W48" s="50"/>
      <c r="X48" s="50"/>
      <c r="Y48" s="50"/>
      <c r="Z48" s="28"/>
      <c r="AA48" s="50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19"/>
      <c r="AM48" s="55"/>
      <c r="AN48" s="55"/>
      <c r="AO48" s="55"/>
      <c r="AP48" s="55"/>
      <c r="AQ48" s="19"/>
      <c r="AR48" s="55"/>
      <c r="AS48" s="55"/>
      <c r="AT48" s="55"/>
      <c r="AU48" s="19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19"/>
      <c r="BU48" s="55"/>
      <c r="BV48" s="55"/>
      <c r="BW48" s="55"/>
      <c r="BX48" s="55"/>
      <c r="BY48" s="55"/>
      <c r="BZ48" s="55"/>
      <c r="CA48" s="55"/>
      <c r="CB48" s="19"/>
      <c r="CC48" s="55"/>
      <c r="CD48" s="55"/>
      <c r="CE48" s="55"/>
      <c r="CF48" s="55"/>
      <c r="CG48" s="55"/>
      <c r="CH48" s="55"/>
      <c r="CI48" s="55"/>
      <c r="CJ48" s="19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19"/>
      <c r="DE48" s="67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19"/>
      <c r="EA48" s="21"/>
    </row>
    <row r="49" spans="1:131" s="18" customFormat="1" ht="15" customHeight="1">
      <c r="A49" s="33" t="s">
        <v>167</v>
      </c>
      <c r="B49" s="34" t="s">
        <v>35</v>
      </c>
      <c r="C49" s="22">
        <f t="shared" si="0"/>
        <v>27.797</v>
      </c>
      <c r="D49" s="3"/>
      <c r="E49" s="28"/>
      <c r="F49" s="28"/>
      <c r="G49" s="28"/>
      <c r="H49" s="28"/>
      <c r="I49" s="19"/>
      <c r="J49" s="19"/>
      <c r="K49" s="19"/>
      <c r="L49" s="19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0"/>
      <c r="AE49" s="55"/>
      <c r="AF49" s="55"/>
      <c r="AG49" s="55"/>
      <c r="AH49" s="55"/>
      <c r="AI49" s="55"/>
      <c r="AJ49" s="55"/>
      <c r="AK49" s="55"/>
      <c r="AL49" s="19"/>
      <c r="AM49" s="55"/>
      <c r="AN49" s="55"/>
      <c r="AO49" s="55"/>
      <c r="AP49" s="55"/>
      <c r="AQ49" s="19"/>
      <c r="AR49" s="55"/>
      <c r="AS49" s="55"/>
      <c r="AT49" s="55"/>
      <c r="AU49" s="19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19"/>
      <c r="BU49" s="55"/>
      <c r="BV49" s="55"/>
      <c r="BW49" s="55"/>
      <c r="BX49" s="55"/>
      <c r="BY49" s="55"/>
      <c r="BZ49" s="55"/>
      <c r="CA49" s="55"/>
      <c r="CB49" s="19">
        <v>6.7</v>
      </c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0">
        <v>21.097</v>
      </c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19"/>
      <c r="EA49" s="21"/>
    </row>
    <row r="50" spans="1:131" ht="15" customHeight="1">
      <c r="A50" s="24" t="s">
        <v>49</v>
      </c>
      <c r="B50" s="26" t="s">
        <v>4</v>
      </c>
      <c r="C50" s="22">
        <f t="shared" si="0"/>
        <v>21</v>
      </c>
      <c r="D50" s="3"/>
      <c r="E50" s="28"/>
      <c r="F50" s="28"/>
      <c r="G50" s="28"/>
      <c r="H50" s="28">
        <v>21</v>
      </c>
      <c r="I50" s="19"/>
      <c r="J50" s="19"/>
      <c r="K50" s="19"/>
      <c r="L50" s="19"/>
      <c r="M50" s="55"/>
      <c r="N50" s="55"/>
      <c r="O50" s="55"/>
      <c r="P50" s="19"/>
      <c r="Q50" s="55"/>
      <c r="R50" s="55"/>
      <c r="S50" s="55"/>
      <c r="T50" s="19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6"/>
    </row>
    <row r="52" ht="12.75">
      <c r="DE52" s="62"/>
    </row>
  </sheetData>
  <sheetProtection password="D3C1" sheet="1" objects="1" scenarios="1" selectLockedCells="1" selectUnlockedCells="1"/>
  <printOptions/>
  <pageMargins left="0.7480314960629921" right="0.7480314960629921" top="0" bottom="0" header="0" footer="0"/>
  <pageSetup fitToHeight="3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2016-05-02T15:50:08Z</cp:lastPrinted>
  <dcterms:created xsi:type="dcterms:W3CDTF">2008-02-04T20:42:50Z</dcterms:created>
  <dcterms:modified xsi:type="dcterms:W3CDTF">2017-07-11T15:26:24Z</dcterms:modified>
  <cp:category/>
  <cp:version/>
  <cp:contentType/>
  <cp:contentStatus/>
</cp:coreProperties>
</file>